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vsdesign/Desktop/"/>
    </mc:Choice>
  </mc:AlternateContent>
  <xr:revisionPtr revIDLastSave="0" documentId="13_ncr:1_{F1DB8E21-DCE4-8C41-8D2F-6102769FE9DF}" xr6:coauthVersionLast="45" xr6:coauthVersionMax="45" xr10:uidLastSave="{00000000-0000-0000-0000-000000000000}"/>
  <bookViews>
    <workbookView xWindow="0" yWindow="460" windowWidth="40260" windowHeight="26940" activeTab="1" xr2:uid="{00000000-000D-0000-FFFF-FFFF00000000}"/>
  </bookViews>
  <sheets>
    <sheet name="Voorraadlijst" sheetId="1" r:id="rId1"/>
    <sheet name="Assortiment" sheetId="2" r:id="rId2"/>
  </sheets>
  <definedNames>
    <definedName name="_xlnm.Print_Titles" localSheetId="0">Voorraadlijst!$1:$3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3" i="1"/>
  <c r="V51" i="1"/>
  <c r="V52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9" i="1"/>
  <c r="V324" i="1"/>
  <c r="V325" i="1"/>
  <c r="V326" i="1"/>
  <c r="V327" i="1"/>
  <c r="V328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6" i="1"/>
  <c r="V3" i="1" l="1"/>
  <c r="T88" i="1"/>
  <c r="R88" i="1"/>
  <c r="Q88" i="1"/>
  <c r="P88" i="1"/>
  <c r="T87" i="1"/>
  <c r="R87" i="1"/>
  <c r="Q87" i="1"/>
  <c r="P87" i="1"/>
  <c r="T91" i="1"/>
  <c r="R91" i="1"/>
  <c r="Q91" i="1"/>
  <c r="P91" i="1"/>
  <c r="T90" i="1"/>
  <c r="R90" i="1"/>
  <c r="Q90" i="1"/>
  <c r="P90" i="1"/>
  <c r="T92" i="1"/>
  <c r="R92" i="1"/>
  <c r="Q92" i="1"/>
  <c r="P92" i="1"/>
  <c r="T532" i="1"/>
  <c r="R532" i="1"/>
  <c r="Q532" i="1"/>
  <c r="P532" i="1"/>
  <c r="T531" i="1"/>
  <c r="R531" i="1"/>
  <c r="Q531" i="1"/>
  <c r="P531" i="1"/>
  <c r="T530" i="1"/>
  <c r="R530" i="1"/>
  <c r="Q530" i="1"/>
  <c r="P530" i="1"/>
  <c r="T511" i="1"/>
  <c r="Q511" i="1"/>
  <c r="P511" i="1"/>
  <c r="T510" i="1"/>
  <c r="Q510" i="1"/>
  <c r="P510" i="1"/>
  <c r="T509" i="1"/>
  <c r="Q509" i="1"/>
  <c r="P509" i="1"/>
  <c r="T508" i="1"/>
  <c r="Q508" i="1"/>
  <c r="P508" i="1"/>
  <c r="T507" i="1"/>
  <c r="Q507" i="1"/>
  <c r="P507" i="1"/>
  <c r="T506" i="1"/>
  <c r="Q506" i="1"/>
  <c r="P506" i="1"/>
  <c r="T425" i="1"/>
  <c r="Q425" i="1"/>
  <c r="P425" i="1"/>
  <c r="T423" i="1"/>
  <c r="Q423" i="1"/>
  <c r="P423" i="1"/>
  <c r="T421" i="1"/>
  <c r="Q421" i="1"/>
  <c r="P421" i="1"/>
  <c r="T419" i="1"/>
  <c r="Q419" i="1"/>
  <c r="P419" i="1"/>
  <c r="T417" i="1"/>
  <c r="Q417" i="1"/>
  <c r="P417" i="1"/>
  <c r="T480" i="1"/>
  <c r="R480" i="1"/>
  <c r="Q480" i="1"/>
  <c r="P480" i="1"/>
  <c r="T462" i="1"/>
  <c r="R462" i="1"/>
  <c r="Q462" i="1"/>
  <c r="P462" i="1"/>
  <c r="T461" i="1"/>
  <c r="R461" i="1"/>
  <c r="Q461" i="1"/>
  <c r="P461" i="1"/>
  <c r="T460" i="1"/>
  <c r="R460" i="1"/>
  <c r="Q460" i="1"/>
  <c r="P460" i="1"/>
  <c r="T459" i="1"/>
  <c r="R459" i="1"/>
  <c r="Q459" i="1"/>
  <c r="P459" i="1"/>
  <c r="T458" i="1"/>
  <c r="R458" i="1"/>
  <c r="Q458" i="1"/>
  <c r="P458" i="1"/>
  <c r="T457" i="1"/>
  <c r="R457" i="1"/>
  <c r="Q457" i="1"/>
  <c r="P457" i="1"/>
  <c r="T468" i="1"/>
  <c r="R468" i="1"/>
  <c r="Q468" i="1"/>
  <c r="P468" i="1"/>
  <c r="T467" i="1"/>
  <c r="R467" i="1"/>
  <c r="Q467" i="1"/>
  <c r="P467" i="1"/>
  <c r="T466" i="1"/>
  <c r="R466" i="1"/>
  <c r="Q466" i="1"/>
  <c r="P466" i="1"/>
  <c r="T465" i="1"/>
  <c r="R465" i="1"/>
  <c r="Q465" i="1"/>
  <c r="P465" i="1"/>
  <c r="T464" i="1"/>
  <c r="R464" i="1"/>
  <c r="Q464" i="1"/>
  <c r="P464" i="1"/>
  <c r="T463" i="1"/>
  <c r="R463" i="1"/>
  <c r="Q463" i="1"/>
  <c r="P463" i="1"/>
  <c r="T474" i="1"/>
  <c r="R474" i="1"/>
  <c r="Q474" i="1"/>
  <c r="P474" i="1"/>
  <c r="T473" i="1"/>
  <c r="R473" i="1"/>
  <c r="Q473" i="1"/>
  <c r="P473" i="1"/>
  <c r="T472" i="1"/>
  <c r="R472" i="1"/>
  <c r="Q472" i="1"/>
  <c r="P472" i="1"/>
  <c r="T471" i="1"/>
  <c r="R471" i="1"/>
  <c r="Q471" i="1"/>
  <c r="P471" i="1"/>
  <c r="T470" i="1"/>
  <c r="R470" i="1"/>
  <c r="Q470" i="1"/>
  <c r="P470" i="1"/>
  <c r="T469" i="1"/>
  <c r="R469" i="1"/>
  <c r="Q469" i="1"/>
  <c r="P469" i="1"/>
  <c r="T387" i="1"/>
  <c r="R387" i="1"/>
  <c r="Q387" i="1"/>
  <c r="P387" i="1"/>
  <c r="T386" i="1"/>
  <c r="R386" i="1"/>
  <c r="Q386" i="1"/>
  <c r="P386" i="1"/>
  <c r="T385" i="1"/>
  <c r="R385" i="1"/>
  <c r="Q385" i="1"/>
  <c r="P385" i="1"/>
  <c r="T384" i="1"/>
  <c r="R384" i="1"/>
  <c r="Q384" i="1"/>
  <c r="P384" i="1"/>
  <c r="T391" i="1"/>
  <c r="R391" i="1"/>
  <c r="Q391" i="1"/>
  <c r="P391" i="1"/>
  <c r="T390" i="1"/>
  <c r="R390" i="1"/>
  <c r="Q390" i="1"/>
  <c r="P390" i="1"/>
  <c r="T389" i="1"/>
  <c r="R389" i="1"/>
  <c r="Q389" i="1"/>
  <c r="P389" i="1"/>
  <c r="T388" i="1"/>
  <c r="R388" i="1"/>
  <c r="Q388" i="1"/>
  <c r="P388" i="1"/>
  <c r="T375" i="1"/>
  <c r="R375" i="1"/>
  <c r="Q375" i="1"/>
  <c r="P375" i="1"/>
  <c r="T374" i="1"/>
  <c r="R374" i="1"/>
  <c r="Q374" i="1"/>
  <c r="P374" i="1"/>
  <c r="T373" i="1"/>
  <c r="R373" i="1"/>
  <c r="Q373" i="1"/>
  <c r="P373" i="1"/>
  <c r="T372" i="1"/>
  <c r="R372" i="1"/>
  <c r="Q372" i="1"/>
  <c r="P372" i="1"/>
  <c r="T379" i="1"/>
  <c r="R379" i="1"/>
  <c r="Q379" i="1"/>
  <c r="P379" i="1"/>
  <c r="T378" i="1"/>
  <c r="R378" i="1"/>
  <c r="Q378" i="1"/>
  <c r="P378" i="1"/>
  <c r="T377" i="1"/>
  <c r="R377" i="1"/>
  <c r="Q377" i="1"/>
  <c r="P377" i="1"/>
  <c r="T376" i="1"/>
  <c r="R376" i="1"/>
  <c r="Q376" i="1"/>
  <c r="P376" i="1"/>
  <c r="T383" i="1"/>
  <c r="R383" i="1"/>
  <c r="Q383" i="1"/>
  <c r="P383" i="1"/>
  <c r="T382" i="1"/>
  <c r="R382" i="1"/>
  <c r="Q382" i="1"/>
  <c r="P382" i="1"/>
  <c r="T381" i="1"/>
  <c r="R381" i="1"/>
  <c r="Q381" i="1"/>
  <c r="P381" i="1"/>
  <c r="T380" i="1"/>
  <c r="R380" i="1"/>
  <c r="Q380" i="1"/>
  <c r="P380" i="1"/>
  <c r="T393" i="1"/>
  <c r="R393" i="1"/>
  <c r="Q393" i="1"/>
  <c r="P393" i="1"/>
  <c r="T392" i="1"/>
  <c r="R392" i="1"/>
  <c r="Q392" i="1"/>
  <c r="P392" i="1"/>
  <c r="T394" i="1"/>
  <c r="R394" i="1"/>
  <c r="Q394" i="1"/>
  <c r="P394" i="1"/>
  <c r="T266" i="1"/>
  <c r="R266" i="1"/>
  <c r="Q266" i="1"/>
  <c r="P266" i="1"/>
  <c r="T275" i="1"/>
  <c r="R275" i="1"/>
  <c r="Q275" i="1"/>
  <c r="P275" i="1"/>
  <c r="T272" i="1"/>
  <c r="R272" i="1"/>
  <c r="Q272" i="1"/>
  <c r="P272" i="1"/>
  <c r="T273" i="1"/>
  <c r="R273" i="1"/>
  <c r="Q273" i="1"/>
  <c r="P273" i="1"/>
  <c r="T259" i="1"/>
  <c r="R259" i="1"/>
  <c r="Q259" i="1"/>
  <c r="P259" i="1"/>
  <c r="T327" i="1"/>
  <c r="R327" i="1"/>
  <c r="Q327" i="1"/>
  <c r="P327" i="1"/>
  <c r="T310" i="1"/>
  <c r="R310" i="1"/>
  <c r="Q310" i="1"/>
  <c r="P310" i="1"/>
  <c r="T302" i="1"/>
  <c r="R302" i="1"/>
  <c r="Q302" i="1"/>
  <c r="P302" i="1"/>
  <c r="T324" i="1"/>
  <c r="R324" i="1"/>
  <c r="Q324" i="1"/>
  <c r="P324" i="1"/>
  <c r="T326" i="1"/>
  <c r="R326" i="1"/>
  <c r="Q326" i="1"/>
  <c r="P326" i="1"/>
  <c r="T126" i="1"/>
  <c r="T127" i="1"/>
  <c r="T125" i="1"/>
  <c r="T128" i="1"/>
  <c r="T526" i="1"/>
  <c r="Q526" i="1"/>
  <c r="P526" i="1"/>
  <c r="T525" i="1"/>
  <c r="Q525" i="1"/>
  <c r="P525" i="1"/>
  <c r="T527" i="1"/>
  <c r="Q527" i="1"/>
  <c r="P527" i="1"/>
  <c r="T558" i="1"/>
  <c r="R558" i="1"/>
  <c r="Q558" i="1"/>
  <c r="P558" i="1"/>
  <c r="T557" i="1"/>
  <c r="R557" i="1"/>
  <c r="Q557" i="1"/>
  <c r="P557" i="1"/>
  <c r="T341" i="1"/>
  <c r="R341" i="1"/>
  <c r="Q341" i="1"/>
  <c r="P341" i="1"/>
  <c r="T342" i="1"/>
  <c r="R342" i="1"/>
  <c r="Q342" i="1"/>
  <c r="P342" i="1"/>
  <c r="T426" i="1" l="1"/>
  <c r="Q426" i="1"/>
  <c r="P426" i="1"/>
  <c r="T424" i="1"/>
  <c r="Q424" i="1"/>
  <c r="P424" i="1"/>
  <c r="T422" i="1"/>
  <c r="Q422" i="1"/>
  <c r="P422" i="1"/>
  <c r="T427" i="1"/>
  <c r="Q427" i="1"/>
  <c r="P427" i="1"/>
  <c r="T418" i="1"/>
  <c r="Q418" i="1"/>
  <c r="P418" i="1"/>
  <c r="T416" i="1"/>
  <c r="Q416" i="1"/>
  <c r="P416" i="1"/>
  <c r="T420" i="1"/>
  <c r="Q420" i="1"/>
  <c r="P420" i="1"/>
  <c r="T535" i="1"/>
  <c r="R535" i="1"/>
  <c r="Q535" i="1"/>
  <c r="P535" i="1"/>
  <c r="T81" i="1" l="1"/>
  <c r="R81" i="1"/>
  <c r="Q81" i="1"/>
  <c r="P81" i="1"/>
  <c r="T453" i="1"/>
  <c r="R453" i="1"/>
  <c r="Q453" i="1"/>
  <c r="P453" i="1"/>
  <c r="T131" i="1"/>
  <c r="R131" i="1"/>
  <c r="Q131" i="1"/>
  <c r="P131" i="1"/>
  <c r="T130" i="1"/>
  <c r="R130" i="1"/>
  <c r="Q130" i="1"/>
  <c r="P130" i="1"/>
  <c r="T145" i="1"/>
  <c r="T135" i="1"/>
  <c r="T134" i="1"/>
  <c r="T136" i="1"/>
  <c r="T141" i="1"/>
  <c r="T142" i="1"/>
  <c r="T138" i="1"/>
  <c r="T139" i="1"/>
  <c r="T161" i="1"/>
  <c r="R161" i="1"/>
  <c r="Q161" i="1"/>
  <c r="P161" i="1"/>
  <c r="T160" i="1"/>
  <c r="R160" i="1"/>
  <c r="Q160" i="1"/>
  <c r="P160" i="1"/>
  <c r="T162" i="1"/>
  <c r="R162" i="1"/>
  <c r="Q162" i="1"/>
  <c r="P162" i="1"/>
  <c r="T489" i="1"/>
  <c r="R489" i="1"/>
  <c r="Q489" i="1"/>
  <c r="P489" i="1"/>
  <c r="T568" i="1"/>
  <c r="R568" i="1"/>
  <c r="Q568" i="1"/>
  <c r="P568" i="1"/>
  <c r="T566" i="1"/>
  <c r="R566" i="1"/>
  <c r="Q566" i="1"/>
  <c r="P566" i="1"/>
  <c r="T578" i="1"/>
  <c r="R578" i="1"/>
  <c r="Q578" i="1"/>
  <c r="P578" i="1"/>
  <c r="T575" i="1"/>
  <c r="R575" i="1"/>
  <c r="Q575" i="1"/>
  <c r="P575" i="1"/>
  <c r="T572" i="1"/>
  <c r="R572" i="1"/>
  <c r="Q572" i="1"/>
  <c r="P572" i="1"/>
  <c r="T349" i="1"/>
  <c r="R349" i="1"/>
  <c r="Q349" i="1"/>
  <c r="P349" i="1"/>
  <c r="T348" i="1"/>
  <c r="R348" i="1"/>
  <c r="Q348" i="1"/>
  <c r="P348" i="1"/>
  <c r="T330" i="1"/>
  <c r="R330" i="1"/>
  <c r="Q330" i="1"/>
  <c r="P330" i="1"/>
  <c r="T337" i="1"/>
  <c r="R337" i="1"/>
  <c r="Q337" i="1"/>
  <c r="P337" i="1"/>
  <c r="T339" i="1"/>
  <c r="R339" i="1"/>
  <c r="Q339" i="1"/>
  <c r="P339" i="1"/>
  <c r="T336" i="1"/>
  <c r="R336" i="1"/>
  <c r="Q336" i="1"/>
  <c r="P336" i="1"/>
  <c r="T338" i="1"/>
  <c r="R338" i="1"/>
  <c r="Q338" i="1"/>
  <c r="P338" i="1"/>
  <c r="T227" i="1"/>
  <c r="R227" i="1"/>
  <c r="Q227" i="1"/>
  <c r="P227" i="1"/>
  <c r="T228" i="1"/>
  <c r="R228" i="1"/>
  <c r="Q228" i="1"/>
  <c r="P228" i="1"/>
  <c r="T229" i="1"/>
  <c r="R229" i="1"/>
  <c r="Q229" i="1"/>
  <c r="P229" i="1"/>
  <c r="T235" i="1"/>
  <c r="R235" i="1"/>
  <c r="Q235" i="1"/>
  <c r="P235" i="1"/>
  <c r="T223" i="1"/>
  <c r="R223" i="1"/>
  <c r="Q223" i="1"/>
  <c r="P223" i="1"/>
  <c r="T69" i="1"/>
  <c r="R69" i="1"/>
  <c r="Q69" i="1"/>
  <c r="P69" i="1"/>
  <c r="T67" i="1"/>
  <c r="R67" i="1"/>
  <c r="Q67" i="1"/>
  <c r="P67" i="1"/>
  <c r="T65" i="1"/>
  <c r="R65" i="1"/>
  <c r="Q65" i="1"/>
  <c r="P65" i="1"/>
  <c r="T428" i="1"/>
  <c r="Q428" i="1"/>
  <c r="P428" i="1"/>
  <c r="T429" i="1"/>
  <c r="Q429" i="1"/>
  <c r="P429" i="1"/>
  <c r="T433" i="1"/>
  <c r="Q433" i="1"/>
  <c r="P433" i="1"/>
  <c r="T523" i="1"/>
  <c r="Q523" i="1"/>
  <c r="P523" i="1"/>
  <c r="T215" i="1"/>
  <c r="R215" i="1"/>
  <c r="Q215" i="1"/>
  <c r="P215" i="1"/>
  <c r="T212" i="1"/>
  <c r="R212" i="1"/>
  <c r="Q212" i="1"/>
  <c r="P212" i="1"/>
  <c r="T210" i="1"/>
  <c r="R210" i="1"/>
  <c r="Q210" i="1"/>
  <c r="P210" i="1"/>
  <c r="T209" i="1"/>
  <c r="R209" i="1"/>
  <c r="Q209" i="1"/>
  <c r="P209" i="1"/>
  <c r="T211" i="1"/>
  <c r="R211" i="1"/>
  <c r="Q211" i="1"/>
  <c r="P211" i="1"/>
  <c r="T62" i="1"/>
  <c r="R62" i="1"/>
  <c r="Q62" i="1"/>
  <c r="P62" i="1"/>
  <c r="T250" i="1"/>
  <c r="R250" i="1"/>
  <c r="Q250" i="1"/>
  <c r="P250" i="1"/>
  <c r="T242" i="1"/>
  <c r="R242" i="1"/>
  <c r="Q242" i="1"/>
  <c r="P242" i="1"/>
  <c r="T234" i="1"/>
  <c r="R234" i="1"/>
  <c r="Q234" i="1"/>
  <c r="P234" i="1"/>
  <c r="T548" i="1" l="1"/>
  <c r="R548" i="1"/>
  <c r="Q548" i="1"/>
  <c r="P548" i="1"/>
  <c r="T304" i="1"/>
  <c r="R304" i="1"/>
  <c r="Q304" i="1"/>
  <c r="P304" i="1"/>
  <c r="T301" i="1"/>
  <c r="R301" i="1"/>
  <c r="Q301" i="1"/>
  <c r="P301" i="1"/>
  <c r="T297" i="1"/>
  <c r="R297" i="1"/>
  <c r="Q297" i="1"/>
  <c r="P297" i="1"/>
  <c r="T285" i="1"/>
  <c r="R285" i="1"/>
  <c r="Q285" i="1"/>
  <c r="P285" i="1"/>
  <c r="T50" i="1"/>
  <c r="R50" i="1"/>
  <c r="Q50" i="1"/>
  <c r="P50" i="1"/>
  <c r="T48" i="1"/>
  <c r="R48" i="1"/>
  <c r="Q48" i="1"/>
  <c r="P48" i="1"/>
  <c r="T47" i="1"/>
  <c r="R47" i="1"/>
  <c r="Q47" i="1"/>
  <c r="P47" i="1"/>
  <c r="T172" i="1"/>
  <c r="R172" i="1"/>
  <c r="Q172" i="1"/>
  <c r="P172" i="1"/>
  <c r="P173" i="1"/>
  <c r="Q173" i="1"/>
  <c r="R173" i="1"/>
  <c r="T173" i="1"/>
  <c r="T514" i="1"/>
  <c r="Q514" i="1"/>
  <c r="P514" i="1"/>
  <c r="T536" i="1"/>
  <c r="R536" i="1"/>
  <c r="Q536" i="1"/>
  <c r="P536" i="1"/>
  <c r="T555" i="1"/>
  <c r="R555" i="1"/>
  <c r="Q555" i="1"/>
  <c r="P555" i="1"/>
  <c r="T556" i="1"/>
  <c r="R556" i="1"/>
  <c r="Q556" i="1"/>
  <c r="P556" i="1"/>
  <c r="T502" i="1"/>
  <c r="R502" i="1"/>
  <c r="Q502" i="1"/>
  <c r="P502" i="1"/>
  <c r="T500" i="1"/>
  <c r="R500" i="1"/>
  <c r="Q500" i="1"/>
  <c r="P500" i="1"/>
  <c r="T499" i="1"/>
  <c r="R499" i="1"/>
  <c r="Q499" i="1"/>
  <c r="P499" i="1"/>
  <c r="T206" i="1" l="1"/>
  <c r="R206" i="1"/>
  <c r="Q206" i="1"/>
  <c r="P206" i="1"/>
  <c r="T218" i="1"/>
  <c r="R218" i="1"/>
  <c r="Q218" i="1"/>
  <c r="P218" i="1"/>
  <c r="T217" i="1"/>
  <c r="R217" i="1"/>
  <c r="Q217" i="1"/>
  <c r="P217" i="1"/>
  <c r="T201" i="1"/>
  <c r="R201" i="1"/>
  <c r="Q201" i="1"/>
  <c r="P201" i="1"/>
  <c r="T200" i="1"/>
  <c r="R200" i="1"/>
  <c r="Q200" i="1"/>
  <c r="P200" i="1"/>
  <c r="T199" i="1"/>
  <c r="R199" i="1"/>
  <c r="Q199" i="1"/>
  <c r="P199" i="1"/>
  <c r="T401" i="1"/>
  <c r="R401" i="1"/>
  <c r="Q401" i="1"/>
  <c r="P401" i="1"/>
  <c r="T400" i="1"/>
  <c r="R400" i="1"/>
  <c r="Q400" i="1"/>
  <c r="P400" i="1"/>
  <c r="T399" i="1"/>
  <c r="R399" i="1"/>
  <c r="Q399" i="1"/>
  <c r="P399" i="1"/>
  <c r="T398" i="1"/>
  <c r="R398" i="1"/>
  <c r="Q398" i="1"/>
  <c r="P398" i="1"/>
  <c r="T406" i="1"/>
  <c r="R406" i="1"/>
  <c r="Q406" i="1"/>
  <c r="P406" i="1"/>
  <c r="T405" i="1"/>
  <c r="R405" i="1"/>
  <c r="Q405" i="1"/>
  <c r="P405" i="1"/>
  <c r="T404" i="1"/>
  <c r="R404" i="1"/>
  <c r="Q404" i="1"/>
  <c r="P404" i="1"/>
  <c r="T403" i="1"/>
  <c r="R403" i="1"/>
  <c r="Q403" i="1"/>
  <c r="P403" i="1"/>
  <c r="T402" i="1"/>
  <c r="R402" i="1"/>
  <c r="Q402" i="1"/>
  <c r="P402" i="1"/>
  <c r="T368" i="1"/>
  <c r="R368" i="1"/>
  <c r="Q368" i="1"/>
  <c r="P368" i="1"/>
  <c r="T367" i="1"/>
  <c r="R367" i="1"/>
  <c r="Q367" i="1"/>
  <c r="P367" i="1"/>
  <c r="T366" i="1"/>
  <c r="R366" i="1"/>
  <c r="Q366" i="1"/>
  <c r="P366" i="1"/>
  <c r="T365" i="1"/>
  <c r="R365" i="1"/>
  <c r="Q365" i="1"/>
  <c r="P365" i="1"/>
  <c r="T108" i="1"/>
  <c r="R108" i="1"/>
  <c r="Q108" i="1"/>
  <c r="P108" i="1"/>
  <c r="T109" i="1"/>
  <c r="R109" i="1"/>
  <c r="Q109" i="1"/>
  <c r="P109" i="1"/>
  <c r="T562" i="1"/>
  <c r="R562" i="1"/>
  <c r="Q562" i="1"/>
  <c r="P562" i="1"/>
  <c r="T561" i="1"/>
  <c r="R561" i="1"/>
  <c r="Q561" i="1"/>
  <c r="P561" i="1"/>
  <c r="T563" i="1"/>
  <c r="R563" i="1"/>
  <c r="Q563" i="1"/>
  <c r="P563" i="1"/>
  <c r="T564" i="1"/>
  <c r="R564" i="1"/>
  <c r="Q564" i="1"/>
  <c r="P564" i="1"/>
  <c r="T74" i="1"/>
  <c r="R74" i="1"/>
  <c r="Q74" i="1"/>
  <c r="P74" i="1"/>
  <c r="T286" i="1"/>
  <c r="R286" i="1"/>
  <c r="Q286" i="1"/>
  <c r="P286" i="1"/>
  <c r="T287" i="1"/>
  <c r="Q287" i="1"/>
  <c r="P287" i="1"/>
  <c r="T283" i="1"/>
  <c r="R283" i="1"/>
  <c r="Q283" i="1"/>
  <c r="P283" i="1"/>
  <c r="T279" i="1"/>
  <c r="R279" i="1"/>
  <c r="Q279" i="1"/>
  <c r="P279" i="1"/>
  <c r="T186" i="1"/>
  <c r="R186" i="1"/>
  <c r="Q186" i="1"/>
  <c r="P186" i="1"/>
  <c r="T63" i="1"/>
  <c r="R63" i="1"/>
  <c r="Q63" i="1"/>
  <c r="P63" i="1"/>
  <c r="T434" i="1"/>
  <c r="Q434" i="1"/>
  <c r="P434" i="1"/>
  <c r="T445" i="1"/>
  <c r="R445" i="1"/>
  <c r="Q445" i="1"/>
  <c r="P445" i="1"/>
  <c r="T451" i="1"/>
  <c r="R451" i="1"/>
  <c r="Q451" i="1"/>
  <c r="P451" i="1"/>
  <c r="T455" i="1"/>
  <c r="R455" i="1"/>
  <c r="Q455" i="1"/>
  <c r="P455" i="1"/>
  <c r="T42" i="1"/>
  <c r="R42" i="1"/>
  <c r="Q42" i="1"/>
  <c r="P42" i="1"/>
  <c r="T27" i="1"/>
  <c r="R27" i="1"/>
  <c r="Q27" i="1"/>
  <c r="P27" i="1"/>
  <c r="T36" i="1"/>
  <c r="R36" i="1"/>
  <c r="Q36" i="1"/>
  <c r="P36" i="1"/>
  <c r="T35" i="1"/>
  <c r="R35" i="1"/>
  <c r="Q35" i="1"/>
  <c r="P35" i="1"/>
  <c r="T33" i="1"/>
  <c r="R33" i="1"/>
  <c r="Q33" i="1"/>
  <c r="P33" i="1"/>
  <c r="T550" i="1"/>
  <c r="R550" i="1"/>
  <c r="Q550" i="1"/>
  <c r="P550" i="1"/>
  <c r="T551" i="1"/>
  <c r="R551" i="1"/>
  <c r="Q551" i="1"/>
  <c r="P551" i="1"/>
  <c r="T552" i="1"/>
  <c r="R552" i="1"/>
  <c r="Q552" i="1"/>
  <c r="P552" i="1"/>
  <c r="T583" i="1"/>
  <c r="R583" i="1"/>
  <c r="Q583" i="1"/>
  <c r="P583" i="1"/>
  <c r="T504" i="1"/>
  <c r="R504" i="1"/>
  <c r="Q504" i="1"/>
  <c r="P504" i="1"/>
  <c r="T503" i="1"/>
  <c r="R503" i="1"/>
  <c r="Q503" i="1"/>
  <c r="P503" i="1"/>
  <c r="P505" i="1"/>
  <c r="Q505" i="1"/>
  <c r="R505" i="1"/>
  <c r="T505" i="1"/>
  <c r="T501" i="1"/>
  <c r="R501" i="1"/>
  <c r="Q501" i="1"/>
  <c r="P501" i="1"/>
  <c r="T497" i="1"/>
  <c r="R497" i="1"/>
  <c r="Q497" i="1"/>
  <c r="P497" i="1"/>
  <c r="T441" i="1"/>
  <c r="Q441" i="1"/>
  <c r="P441" i="1"/>
  <c r="T454" i="1"/>
  <c r="R454" i="1"/>
  <c r="Q454" i="1"/>
  <c r="P454" i="1"/>
  <c r="T450" i="1"/>
  <c r="R450" i="1"/>
  <c r="Q450" i="1"/>
  <c r="P450" i="1"/>
  <c r="T448" i="1"/>
  <c r="R448" i="1"/>
  <c r="Q448" i="1"/>
  <c r="P448" i="1"/>
  <c r="T66" i="1"/>
  <c r="R66" i="1"/>
  <c r="Q66" i="1"/>
  <c r="P66" i="1"/>
  <c r="T64" i="1"/>
  <c r="R64" i="1"/>
  <c r="Q64" i="1"/>
  <c r="P64" i="1"/>
  <c r="T55" i="1"/>
  <c r="R55" i="1"/>
  <c r="Q55" i="1"/>
  <c r="P55" i="1"/>
  <c r="T59" i="1"/>
  <c r="R59" i="1"/>
  <c r="Q59" i="1"/>
  <c r="P59" i="1"/>
  <c r="T58" i="1"/>
  <c r="R58" i="1"/>
  <c r="Q58" i="1"/>
  <c r="P58" i="1"/>
  <c r="T61" i="1"/>
  <c r="R61" i="1"/>
  <c r="Q61" i="1"/>
  <c r="P61" i="1"/>
  <c r="T60" i="1"/>
  <c r="R60" i="1"/>
  <c r="Q60" i="1"/>
  <c r="P60" i="1"/>
  <c r="T262" i="1"/>
  <c r="R262" i="1"/>
  <c r="Q262" i="1"/>
  <c r="P262" i="1"/>
  <c r="T331" i="1"/>
  <c r="R331" i="1"/>
  <c r="Q331" i="1"/>
  <c r="P331" i="1"/>
  <c r="T396" i="1"/>
  <c r="R396" i="1"/>
  <c r="Q396" i="1"/>
  <c r="P396" i="1"/>
  <c r="P397" i="1"/>
  <c r="Q397" i="1"/>
  <c r="R397" i="1"/>
  <c r="T397" i="1"/>
  <c r="T230" i="1"/>
  <c r="R230" i="1"/>
  <c r="Q230" i="1"/>
  <c r="P230" i="1"/>
  <c r="T246" i="1"/>
  <c r="R246" i="1"/>
  <c r="Q246" i="1"/>
  <c r="P246" i="1"/>
  <c r="T245" i="1"/>
  <c r="R245" i="1"/>
  <c r="Q245" i="1"/>
  <c r="P245" i="1"/>
  <c r="T243" i="1"/>
  <c r="R243" i="1"/>
  <c r="Q243" i="1"/>
  <c r="P243" i="1"/>
  <c r="T238" i="1"/>
  <c r="R238" i="1"/>
  <c r="Q238" i="1"/>
  <c r="P238" i="1"/>
  <c r="T236" i="1"/>
  <c r="R236" i="1"/>
  <c r="Q236" i="1"/>
  <c r="P236" i="1"/>
  <c r="T260" i="1"/>
  <c r="R260" i="1"/>
  <c r="Q260" i="1"/>
  <c r="P260" i="1"/>
  <c r="T182" i="1"/>
  <c r="R182" i="1"/>
  <c r="Q182" i="1"/>
  <c r="P182" i="1"/>
  <c r="T183" i="1"/>
  <c r="R183" i="1"/>
  <c r="Q183" i="1"/>
  <c r="P183" i="1"/>
  <c r="T180" i="1"/>
  <c r="R180" i="1"/>
  <c r="Q180" i="1"/>
  <c r="P180" i="1"/>
  <c r="T178" i="1"/>
  <c r="R178" i="1"/>
  <c r="Q178" i="1"/>
  <c r="P178" i="1"/>
  <c r="T174" i="1"/>
  <c r="R174" i="1"/>
  <c r="Q174" i="1"/>
  <c r="P174" i="1"/>
  <c r="T170" i="1"/>
  <c r="R170" i="1"/>
  <c r="Q170" i="1"/>
  <c r="P170" i="1"/>
  <c r="T171" i="1"/>
  <c r="R171" i="1"/>
  <c r="Q171" i="1"/>
  <c r="P171" i="1"/>
  <c r="T168" i="1"/>
  <c r="R168" i="1"/>
  <c r="Q168" i="1"/>
  <c r="P168" i="1"/>
  <c r="T166" i="1"/>
  <c r="R166" i="1"/>
  <c r="Q166" i="1"/>
  <c r="P166" i="1"/>
  <c r="T332" i="1"/>
  <c r="T333" i="1"/>
  <c r="T334" i="1"/>
  <c r="T335" i="1"/>
  <c r="T340" i="1"/>
  <c r="T343" i="1"/>
  <c r="T344" i="1"/>
  <c r="T345" i="1"/>
  <c r="T346" i="1"/>
  <c r="T347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71" i="1"/>
  <c r="T395" i="1"/>
  <c r="T407" i="1"/>
  <c r="T408" i="1"/>
  <c r="T409" i="1"/>
  <c r="T410" i="1"/>
  <c r="T411" i="1"/>
  <c r="T412" i="1"/>
  <c r="T413" i="1"/>
  <c r="T414" i="1"/>
  <c r="T415" i="1"/>
  <c r="T430" i="1"/>
  <c r="T431" i="1"/>
  <c r="T432" i="1"/>
  <c r="T435" i="1"/>
  <c r="T436" i="1"/>
  <c r="T437" i="1"/>
  <c r="T438" i="1"/>
  <c r="T439" i="1"/>
  <c r="T440" i="1"/>
  <c r="T442" i="1"/>
  <c r="T443" i="1"/>
  <c r="T444" i="1"/>
  <c r="T446" i="1"/>
  <c r="T447" i="1"/>
  <c r="T449" i="1"/>
  <c r="T452" i="1"/>
  <c r="T456" i="1"/>
  <c r="T475" i="1"/>
  <c r="T476" i="1"/>
  <c r="T477" i="1"/>
  <c r="T478" i="1"/>
  <c r="T479" i="1"/>
  <c r="T481" i="1"/>
  <c r="T482" i="1"/>
  <c r="T483" i="1"/>
  <c r="T484" i="1"/>
  <c r="T485" i="1"/>
  <c r="T486" i="1"/>
  <c r="T487" i="1"/>
  <c r="T488" i="1"/>
  <c r="T490" i="1"/>
  <c r="T491" i="1"/>
  <c r="T492" i="1"/>
  <c r="T493" i="1"/>
  <c r="T494" i="1"/>
  <c r="T495" i="1"/>
  <c r="T496" i="1"/>
  <c r="T498" i="1"/>
  <c r="T512" i="1"/>
  <c r="T513" i="1"/>
  <c r="T515" i="1"/>
  <c r="T516" i="1"/>
  <c r="T517" i="1"/>
  <c r="T518" i="1"/>
  <c r="T519" i="1"/>
  <c r="T520" i="1"/>
  <c r="T521" i="1"/>
  <c r="T522" i="1"/>
  <c r="T524" i="1"/>
  <c r="T528" i="1"/>
  <c r="T529" i="1"/>
  <c r="T533" i="1"/>
  <c r="T534" i="1"/>
  <c r="T537" i="1"/>
  <c r="T538" i="1"/>
  <c r="T539" i="1"/>
  <c r="T540" i="1"/>
  <c r="T541" i="1"/>
  <c r="T542" i="1"/>
  <c r="T543" i="1"/>
  <c r="T544" i="1"/>
  <c r="T545" i="1"/>
  <c r="T546" i="1"/>
  <c r="T547" i="1"/>
  <c r="T549" i="1"/>
  <c r="T553" i="1"/>
  <c r="T554" i="1"/>
  <c r="T559" i="1"/>
  <c r="T560" i="1"/>
  <c r="T565" i="1"/>
  <c r="T567" i="1"/>
  <c r="T569" i="1"/>
  <c r="T570" i="1"/>
  <c r="T571" i="1"/>
  <c r="T573" i="1"/>
  <c r="T574" i="1"/>
  <c r="T576" i="1"/>
  <c r="T577" i="1"/>
  <c r="T579" i="1"/>
  <c r="T580" i="1"/>
  <c r="T581" i="1"/>
  <c r="T582" i="1"/>
  <c r="T584" i="1"/>
  <c r="T585" i="1"/>
  <c r="T369" i="1"/>
  <c r="T370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4" i="1"/>
  <c r="T37" i="1"/>
  <c r="T38" i="1"/>
  <c r="T39" i="1"/>
  <c r="T40" i="1"/>
  <c r="T41" i="1"/>
  <c r="T43" i="1"/>
  <c r="T44" i="1"/>
  <c r="T45" i="1"/>
  <c r="T46" i="1"/>
  <c r="T49" i="1"/>
  <c r="T53" i="1"/>
  <c r="T51" i="1"/>
  <c r="T52" i="1"/>
  <c r="T54" i="1"/>
  <c r="T56" i="1"/>
  <c r="T57" i="1"/>
  <c r="T68" i="1"/>
  <c r="T70" i="1"/>
  <c r="T71" i="1"/>
  <c r="T72" i="1"/>
  <c r="T73" i="1"/>
  <c r="T75" i="1"/>
  <c r="T76" i="1"/>
  <c r="T77" i="1"/>
  <c r="T78" i="1"/>
  <c r="T79" i="1"/>
  <c r="T80" i="1"/>
  <c r="T82" i="1"/>
  <c r="T83" i="1"/>
  <c r="T84" i="1"/>
  <c r="T85" i="1"/>
  <c r="T86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9" i="1"/>
  <c r="T132" i="1"/>
  <c r="T133" i="1"/>
  <c r="T137" i="1"/>
  <c r="T140" i="1"/>
  <c r="T143" i="1"/>
  <c r="T144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3" i="1"/>
  <c r="T164" i="1"/>
  <c r="T165" i="1"/>
  <c r="T167" i="1"/>
  <c r="T169" i="1"/>
  <c r="T175" i="1"/>
  <c r="T176" i="1"/>
  <c r="T177" i="1"/>
  <c r="T179" i="1"/>
  <c r="T181" i="1"/>
  <c r="T184" i="1"/>
  <c r="T185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202" i="1"/>
  <c r="T203" i="1"/>
  <c r="T204" i="1"/>
  <c r="T205" i="1"/>
  <c r="T207" i="1"/>
  <c r="T208" i="1"/>
  <c r="T213" i="1"/>
  <c r="T214" i="1"/>
  <c r="T216" i="1"/>
  <c r="T219" i="1"/>
  <c r="T220" i="1"/>
  <c r="T329" i="1"/>
  <c r="R329" i="1"/>
  <c r="Q329" i="1"/>
  <c r="P329" i="1"/>
  <c r="T309" i="1"/>
  <c r="R309" i="1"/>
  <c r="Q309" i="1"/>
  <c r="P309" i="1"/>
  <c r="T300" i="1"/>
  <c r="R300" i="1"/>
  <c r="Q300" i="1"/>
  <c r="P300" i="1"/>
  <c r="T314" i="1"/>
  <c r="R314" i="1"/>
  <c r="Q314" i="1"/>
  <c r="P314" i="1"/>
  <c r="T295" i="1"/>
  <c r="R295" i="1"/>
  <c r="Q295" i="1"/>
  <c r="P295" i="1"/>
  <c r="R32" i="1"/>
  <c r="Q32" i="1"/>
  <c r="P32" i="1"/>
  <c r="R34" i="1"/>
  <c r="Q34" i="1"/>
  <c r="P34" i="1"/>
  <c r="R21" i="1"/>
  <c r="Q21" i="1"/>
  <c r="P21" i="1"/>
  <c r="T239" i="1"/>
  <c r="T276" i="1"/>
  <c r="T296" i="1"/>
  <c r="T323" i="1"/>
  <c r="T274" i="1"/>
  <c r="T303" i="1"/>
  <c r="T312" i="1"/>
  <c r="T316" i="1"/>
  <c r="T268" i="1"/>
  <c r="T308" i="1"/>
  <c r="T270" i="1"/>
  <c r="T315" i="1"/>
  <c r="T248" i="1"/>
  <c r="T264" i="1"/>
  <c r="T253" i="1"/>
  <c r="T311" i="1"/>
  <c r="T261" i="1"/>
  <c r="T257" i="1"/>
  <c r="T292" i="1"/>
  <c r="T221" i="1"/>
  <c r="T222" i="1"/>
  <c r="T224" i="1"/>
  <c r="T225" i="1"/>
  <c r="T226" i="1"/>
  <c r="T231" i="1"/>
  <c r="T232" i="1"/>
  <c r="T233" i="1"/>
  <c r="T237" i="1"/>
  <c r="T240" i="1"/>
  <c r="T241" i="1"/>
  <c r="T244" i="1"/>
  <c r="T247" i="1"/>
  <c r="T249" i="1"/>
  <c r="T251" i="1"/>
  <c r="T252" i="1"/>
  <c r="T254" i="1"/>
  <c r="T255" i="1"/>
  <c r="T256" i="1"/>
  <c r="T258" i="1"/>
  <c r="T263" i="1"/>
  <c r="T265" i="1"/>
  <c r="T267" i="1"/>
  <c r="T269" i="1"/>
  <c r="T271" i="1"/>
  <c r="T277" i="1"/>
  <c r="T278" i="1"/>
  <c r="T280" i="1"/>
  <c r="T281" i="1"/>
  <c r="T282" i="1"/>
  <c r="T284" i="1"/>
  <c r="T288" i="1"/>
  <c r="T289" i="1"/>
  <c r="T290" i="1"/>
  <c r="T291" i="1"/>
  <c r="T293" i="1"/>
  <c r="T294" i="1"/>
  <c r="T298" i="1"/>
  <c r="T299" i="1"/>
  <c r="T305" i="1"/>
  <c r="T306" i="1"/>
  <c r="T307" i="1"/>
  <c r="T313" i="1"/>
  <c r="T317" i="1"/>
  <c r="T318" i="1"/>
  <c r="T319" i="1"/>
  <c r="T320" i="1"/>
  <c r="T321" i="1"/>
  <c r="T322" i="1"/>
  <c r="T325" i="1"/>
  <c r="T328" i="1"/>
  <c r="R547" i="1"/>
  <c r="Q547" i="1"/>
  <c r="P547" i="1"/>
  <c r="R546" i="1"/>
  <c r="Q546" i="1"/>
  <c r="P546" i="1"/>
  <c r="R113" i="1"/>
  <c r="Q113" i="1"/>
  <c r="P113" i="1"/>
  <c r="R581" i="1"/>
  <c r="Q581" i="1"/>
  <c r="P581" i="1"/>
  <c r="R322" i="1"/>
  <c r="Q322" i="1"/>
  <c r="P322" i="1"/>
  <c r="R271" i="1"/>
  <c r="Q271" i="1"/>
  <c r="P271" i="1"/>
  <c r="R267" i="1"/>
  <c r="Q267" i="1"/>
  <c r="P267" i="1"/>
  <c r="Q354" i="1"/>
  <c r="P354" i="1"/>
  <c r="Q353" i="1"/>
  <c r="P353" i="1"/>
  <c r="Q355" i="1"/>
  <c r="P355" i="1"/>
  <c r="R343" i="1"/>
  <c r="Q343" i="1"/>
  <c r="P343" i="1"/>
  <c r="R346" i="1"/>
  <c r="Q346" i="1"/>
  <c r="P346" i="1"/>
  <c r="R344" i="1"/>
  <c r="Q344" i="1"/>
  <c r="P344" i="1"/>
  <c r="R363" i="1"/>
  <c r="Q363" i="1"/>
  <c r="P363" i="1"/>
  <c r="R358" i="1"/>
  <c r="Q358" i="1"/>
  <c r="P358" i="1"/>
  <c r="R360" i="1"/>
  <c r="Q360" i="1"/>
  <c r="P360" i="1"/>
  <c r="R84" i="1"/>
  <c r="Q84" i="1"/>
  <c r="P84" i="1"/>
  <c r="R83" i="1"/>
  <c r="Q83" i="1"/>
  <c r="P83" i="1"/>
  <c r="R565" i="1"/>
  <c r="Q565" i="1"/>
  <c r="P565" i="1"/>
  <c r="P567" i="1"/>
  <c r="Q567" i="1"/>
  <c r="R567" i="1"/>
  <c r="R569" i="1"/>
  <c r="Q569" i="1"/>
  <c r="P569" i="1"/>
  <c r="R154" i="1"/>
  <c r="Q154" i="1"/>
  <c r="P154" i="1"/>
  <c r="R153" i="1"/>
  <c r="Q153" i="1"/>
  <c r="P153" i="1"/>
  <c r="R152" i="1"/>
  <c r="Q152" i="1"/>
  <c r="P152" i="1"/>
  <c r="R148" i="1"/>
  <c r="Q148" i="1"/>
  <c r="P148" i="1"/>
  <c r="R409" i="1"/>
  <c r="Q409" i="1"/>
  <c r="P409" i="1"/>
  <c r="T3" i="1" l="1"/>
  <c r="R486" i="1" l="1"/>
  <c r="Q486" i="1"/>
  <c r="P486" i="1"/>
  <c r="R485" i="1"/>
  <c r="Q485" i="1"/>
  <c r="P485" i="1"/>
  <c r="P413" i="1"/>
  <c r="Q413" i="1"/>
  <c r="R413" i="1"/>
  <c r="R414" i="1"/>
  <c r="Q414" i="1"/>
  <c r="P414" i="1"/>
  <c r="R408" i="1"/>
  <c r="Q408" i="1"/>
  <c r="P408" i="1"/>
  <c r="P111" i="1" l="1"/>
  <c r="Q111" i="1"/>
  <c r="R111" i="1"/>
  <c r="R120" i="1"/>
  <c r="Q120" i="1"/>
  <c r="P120" i="1"/>
  <c r="P121" i="1"/>
  <c r="Q121" i="1"/>
  <c r="R121" i="1"/>
  <c r="R521" i="1" l="1"/>
  <c r="P521" i="1"/>
  <c r="Q521" i="1"/>
  <c r="R118" i="1" l="1"/>
  <c r="Q118" i="1"/>
  <c r="P118" i="1"/>
  <c r="R289" i="1" l="1"/>
  <c r="Q289" i="1"/>
  <c r="P289" i="1"/>
  <c r="R293" i="1"/>
  <c r="Q293" i="1"/>
  <c r="P293" i="1"/>
  <c r="R116" i="1" l="1"/>
  <c r="Q116" i="1"/>
  <c r="P116" i="1"/>
  <c r="R216" i="1" l="1"/>
  <c r="R214" i="1"/>
  <c r="P541" i="1" l="1"/>
  <c r="R53" i="1" l="1"/>
  <c r="Q53" i="1"/>
  <c r="P53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7" i="1"/>
  <c r="Q207" i="1"/>
  <c r="R207" i="1"/>
  <c r="R282" i="1" l="1"/>
  <c r="Q282" i="1"/>
  <c r="P282" i="1"/>
  <c r="R281" i="1"/>
  <c r="Q281" i="1"/>
  <c r="P281" i="1"/>
  <c r="P9" i="1" l="1"/>
  <c r="Q9" i="1"/>
  <c r="R9" i="1"/>
  <c r="P8" i="1"/>
  <c r="Q8" i="1"/>
  <c r="R8" i="1"/>
  <c r="R14" i="1"/>
  <c r="Q14" i="1"/>
  <c r="P14" i="1"/>
  <c r="R15" i="1"/>
  <c r="Q15" i="1"/>
  <c r="P15" i="1"/>
  <c r="R12" i="1"/>
  <c r="Q12" i="1"/>
  <c r="P12" i="1"/>
  <c r="R10" i="1"/>
  <c r="Q10" i="1"/>
  <c r="P10" i="1"/>
  <c r="R7" i="1"/>
  <c r="Q7" i="1"/>
  <c r="P7" i="1"/>
  <c r="Q395" i="1"/>
  <c r="Q407" i="1"/>
  <c r="Q410" i="1"/>
  <c r="Q411" i="1"/>
  <c r="Q412" i="1"/>
  <c r="Q415" i="1"/>
  <c r="Q430" i="1"/>
  <c r="Q431" i="1"/>
  <c r="Q432" i="1"/>
  <c r="Q435" i="1"/>
  <c r="Q436" i="1"/>
  <c r="Q437" i="1"/>
  <c r="Q438" i="1"/>
  <c r="Q439" i="1"/>
  <c r="Q440" i="1"/>
  <c r="Q442" i="1"/>
  <c r="Q443" i="1"/>
  <c r="Q444" i="1"/>
  <c r="Q446" i="1"/>
  <c r="Q447" i="1"/>
  <c r="Q449" i="1"/>
  <c r="Q452" i="1"/>
  <c r="Q456" i="1"/>
  <c r="Q475" i="1"/>
  <c r="Q476" i="1"/>
  <c r="Q477" i="1"/>
  <c r="Q478" i="1"/>
  <c r="Q479" i="1"/>
  <c r="Q481" i="1"/>
  <c r="Q482" i="1"/>
  <c r="Q483" i="1"/>
  <c r="Q484" i="1"/>
  <c r="Q487" i="1"/>
  <c r="Q488" i="1"/>
  <c r="Q490" i="1"/>
  <c r="Q491" i="1"/>
  <c r="Q492" i="1"/>
  <c r="Q493" i="1"/>
  <c r="Q494" i="1"/>
  <c r="Q495" i="1"/>
  <c r="Q496" i="1"/>
  <c r="Q498" i="1"/>
  <c r="Q512" i="1"/>
  <c r="Q513" i="1"/>
  <c r="Q515" i="1"/>
  <c r="Q516" i="1"/>
  <c r="Q517" i="1"/>
  <c r="Q518" i="1"/>
  <c r="Q519" i="1"/>
  <c r="Q520" i="1"/>
  <c r="Q522" i="1"/>
  <c r="Q524" i="1"/>
  <c r="Q529" i="1"/>
  <c r="Q528" i="1"/>
  <c r="Q533" i="1"/>
  <c r="Q534" i="1"/>
  <c r="Q537" i="1"/>
  <c r="Q538" i="1"/>
  <c r="Q539" i="1"/>
  <c r="Q540" i="1"/>
  <c r="Q541" i="1"/>
  <c r="Q542" i="1"/>
  <c r="Q543" i="1"/>
  <c r="Q544" i="1"/>
  <c r="Q545" i="1"/>
  <c r="Q549" i="1"/>
  <c r="Q553" i="1"/>
  <c r="Q554" i="1"/>
  <c r="Q559" i="1"/>
  <c r="Q560" i="1"/>
  <c r="Q570" i="1"/>
  <c r="Q571" i="1"/>
  <c r="Q573" i="1"/>
  <c r="Q574" i="1"/>
  <c r="Q576" i="1"/>
  <c r="Q577" i="1"/>
  <c r="Q579" i="1"/>
  <c r="Q580" i="1"/>
  <c r="Q582" i="1"/>
  <c r="Q584" i="1"/>
  <c r="Q585" i="1"/>
  <c r="Q369" i="1"/>
  <c r="Q370" i="1"/>
  <c r="Q371" i="1"/>
  <c r="Q149" i="1"/>
  <c r="Q150" i="1"/>
  <c r="Q151" i="1"/>
  <c r="Q155" i="1"/>
  <c r="Q156" i="1"/>
  <c r="Q157" i="1"/>
  <c r="Q158" i="1"/>
  <c r="Q159" i="1"/>
  <c r="Q163" i="1"/>
  <c r="Q164" i="1"/>
  <c r="Q165" i="1"/>
  <c r="Q167" i="1"/>
  <c r="Q169" i="1"/>
  <c r="Q175" i="1"/>
  <c r="Q176" i="1"/>
  <c r="Q177" i="1"/>
  <c r="Q179" i="1"/>
  <c r="Q181" i="1"/>
  <c r="Q184" i="1"/>
  <c r="Q185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208" i="1"/>
  <c r="Q213" i="1"/>
  <c r="Q214" i="1"/>
  <c r="Q216" i="1"/>
  <c r="Q219" i="1"/>
  <c r="Q220" i="1"/>
  <c r="Q221" i="1"/>
  <c r="Q222" i="1"/>
  <c r="Q224" i="1"/>
  <c r="Q225" i="1"/>
  <c r="Q226" i="1"/>
  <c r="Q231" i="1"/>
  <c r="Q232" i="1"/>
  <c r="Q233" i="1"/>
  <c r="Q237" i="1"/>
  <c r="Q239" i="1"/>
  <c r="Q240" i="1"/>
  <c r="Q241" i="1"/>
  <c r="Q244" i="1"/>
  <c r="Q247" i="1"/>
  <c r="Q248" i="1"/>
  <c r="Q249" i="1"/>
  <c r="Q251" i="1"/>
  <c r="Q252" i="1"/>
  <c r="Q253" i="1"/>
  <c r="Q254" i="1"/>
  <c r="Q255" i="1"/>
  <c r="Q256" i="1"/>
  <c r="Q257" i="1"/>
  <c r="Q258" i="1"/>
  <c r="Q261" i="1"/>
  <c r="Q263" i="1"/>
  <c r="Q264" i="1"/>
  <c r="Q265" i="1"/>
  <c r="Q268" i="1"/>
  <c r="Q269" i="1"/>
  <c r="Q270" i="1"/>
  <c r="Q274" i="1"/>
  <c r="Q276" i="1"/>
  <c r="Q277" i="1"/>
  <c r="Q278" i="1"/>
  <c r="Q280" i="1"/>
  <c r="Q284" i="1"/>
  <c r="Q288" i="1"/>
  <c r="Q290" i="1"/>
  <c r="Q294" i="1"/>
  <c r="Q291" i="1"/>
  <c r="Q292" i="1"/>
  <c r="Q298" i="1"/>
  <c r="Q299" i="1"/>
  <c r="Q296" i="1"/>
  <c r="Q305" i="1"/>
  <c r="Q306" i="1"/>
  <c r="Q303" i="1"/>
  <c r="Q307" i="1"/>
  <c r="Q308" i="1"/>
  <c r="Q312" i="1"/>
  <c r="Q313" i="1"/>
  <c r="Q311" i="1"/>
  <c r="Q316" i="1"/>
  <c r="Q317" i="1"/>
  <c r="Q315" i="1"/>
  <c r="Q318" i="1"/>
  <c r="Q319" i="1"/>
  <c r="Q320" i="1"/>
  <c r="Q321" i="1"/>
  <c r="Q323" i="1"/>
  <c r="Q325" i="1"/>
  <c r="Q328" i="1"/>
  <c r="Q332" i="1"/>
  <c r="Q333" i="1"/>
  <c r="Q334" i="1"/>
  <c r="Q335" i="1"/>
  <c r="Q340" i="1"/>
  <c r="Q345" i="1"/>
  <c r="Q347" i="1"/>
  <c r="Q350" i="1"/>
  <c r="Q351" i="1"/>
  <c r="Q352" i="1"/>
  <c r="Q356" i="1"/>
  <c r="Q357" i="1"/>
  <c r="Q361" i="1"/>
  <c r="Q362" i="1"/>
  <c r="Q147" i="1"/>
  <c r="Q133" i="1"/>
  <c r="Q132" i="1"/>
  <c r="R11" i="1" l="1"/>
  <c r="R13" i="1"/>
  <c r="R16" i="1"/>
  <c r="R17" i="1"/>
  <c r="R18" i="1"/>
  <c r="R19" i="1"/>
  <c r="R20" i="1"/>
  <c r="R22" i="1"/>
  <c r="R23" i="1"/>
  <c r="R24" i="1"/>
  <c r="R25" i="1"/>
  <c r="R26" i="1"/>
  <c r="R28" i="1"/>
  <c r="R29" i="1"/>
  <c r="R30" i="1"/>
  <c r="R31" i="1"/>
  <c r="R37" i="1"/>
  <c r="R38" i="1"/>
  <c r="R39" i="1"/>
  <c r="R40" i="1"/>
  <c r="R41" i="1"/>
  <c r="R43" i="1"/>
  <c r="R44" i="1"/>
  <c r="R45" i="1"/>
  <c r="R46" i="1"/>
  <c r="R49" i="1"/>
  <c r="R51" i="1"/>
  <c r="R52" i="1"/>
  <c r="R54" i="1"/>
  <c r="R56" i="1"/>
  <c r="R57" i="1"/>
  <c r="R68" i="1"/>
  <c r="R70" i="1"/>
  <c r="R71" i="1"/>
  <c r="R72" i="1"/>
  <c r="R73" i="1"/>
  <c r="R75" i="1"/>
  <c r="R76" i="1"/>
  <c r="R77" i="1"/>
  <c r="R78" i="1"/>
  <c r="R79" i="1"/>
  <c r="R80" i="1"/>
  <c r="R82" i="1"/>
  <c r="R85" i="1"/>
  <c r="R86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12" i="1"/>
  <c r="R114" i="1"/>
  <c r="R115" i="1"/>
  <c r="R117" i="1"/>
  <c r="R119" i="1"/>
  <c r="R122" i="1"/>
  <c r="R123" i="1"/>
  <c r="R124" i="1"/>
  <c r="R132" i="1"/>
  <c r="R133" i="1"/>
  <c r="R147" i="1"/>
  <c r="R149" i="1"/>
  <c r="R150" i="1"/>
  <c r="R151" i="1"/>
  <c r="R155" i="1"/>
  <c r="R156" i="1"/>
  <c r="R157" i="1"/>
  <c r="R158" i="1"/>
  <c r="R159" i="1"/>
  <c r="R163" i="1"/>
  <c r="R164" i="1"/>
  <c r="R165" i="1"/>
  <c r="R167" i="1"/>
  <c r="R169" i="1"/>
  <c r="R175" i="1"/>
  <c r="R176" i="1"/>
  <c r="R177" i="1"/>
  <c r="R179" i="1"/>
  <c r="R181" i="1"/>
  <c r="R184" i="1"/>
  <c r="R185" i="1"/>
  <c r="R187" i="1"/>
  <c r="R188" i="1"/>
  <c r="R189" i="1"/>
  <c r="R190" i="1"/>
  <c r="R191" i="1"/>
  <c r="R193" i="1"/>
  <c r="R194" i="1"/>
  <c r="R195" i="1"/>
  <c r="R196" i="1"/>
  <c r="R197" i="1"/>
  <c r="R198" i="1"/>
  <c r="R208" i="1"/>
  <c r="R213" i="1"/>
  <c r="R219" i="1"/>
  <c r="R220" i="1"/>
  <c r="R221" i="1"/>
  <c r="R222" i="1"/>
  <c r="R224" i="1"/>
  <c r="R225" i="1"/>
  <c r="R226" i="1"/>
  <c r="R231" i="1"/>
  <c r="R232" i="1"/>
  <c r="R233" i="1"/>
  <c r="R237" i="1"/>
  <c r="R239" i="1"/>
  <c r="R240" i="1"/>
  <c r="R241" i="1"/>
  <c r="R244" i="1"/>
  <c r="R247" i="1"/>
  <c r="R248" i="1"/>
  <c r="R249" i="1"/>
  <c r="R251" i="1"/>
  <c r="R252" i="1"/>
  <c r="R253" i="1"/>
  <c r="R254" i="1"/>
  <c r="R255" i="1"/>
  <c r="R256" i="1"/>
  <c r="R257" i="1"/>
  <c r="R258" i="1"/>
  <c r="R261" i="1"/>
  <c r="R263" i="1"/>
  <c r="R264" i="1"/>
  <c r="R265" i="1"/>
  <c r="R268" i="1"/>
  <c r="R269" i="1"/>
  <c r="R270" i="1"/>
  <c r="R274" i="1"/>
  <c r="R276" i="1"/>
  <c r="R277" i="1"/>
  <c r="R278" i="1"/>
  <c r="R280" i="1"/>
  <c r="R284" i="1"/>
  <c r="R290" i="1"/>
  <c r="R294" i="1"/>
  <c r="R291" i="1"/>
  <c r="R292" i="1"/>
  <c r="R298" i="1"/>
  <c r="R299" i="1"/>
  <c r="R296" i="1"/>
  <c r="R305" i="1"/>
  <c r="R306" i="1"/>
  <c r="R303" i="1"/>
  <c r="R307" i="1"/>
  <c r="R308" i="1"/>
  <c r="R312" i="1"/>
  <c r="R313" i="1"/>
  <c r="R311" i="1"/>
  <c r="R316" i="1"/>
  <c r="R317" i="1"/>
  <c r="R315" i="1"/>
  <c r="R318" i="1"/>
  <c r="R319" i="1"/>
  <c r="R320" i="1"/>
  <c r="R321" i="1"/>
  <c r="R323" i="1"/>
  <c r="R325" i="1"/>
  <c r="R328" i="1"/>
  <c r="R332" i="1"/>
  <c r="R333" i="1"/>
  <c r="R334" i="1"/>
  <c r="R335" i="1"/>
  <c r="R340" i="1"/>
  <c r="R345" i="1"/>
  <c r="R347" i="1"/>
  <c r="R350" i="1"/>
  <c r="R351" i="1"/>
  <c r="R352" i="1"/>
  <c r="R357" i="1"/>
  <c r="R361" i="1"/>
  <c r="R362" i="1"/>
  <c r="R371" i="1"/>
  <c r="R395" i="1"/>
  <c r="R407" i="1"/>
  <c r="R410" i="1"/>
  <c r="R411" i="1"/>
  <c r="R412" i="1"/>
  <c r="R415" i="1"/>
  <c r="R439" i="1"/>
  <c r="R444" i="1"/>
  <c r="R446" i="1"/>
  <c r="R447" i="1"/>
  <c r="R449" i="1"/>
  <c r="R452" i="1"/>
  <c r="R456" i="1"/>
  <c r="R475" i="1"/>
  <c r="R476" i="1"/>
  <c r="R477" i="1"/>
  <c r="R478" i="1"/>
  <c r="R479" i="1"/>
  <c r="R481" i="1"/>
  <c r="R482" i="1"/>
  <c r="R483" i="1"/>
  <c r="R484" i="1"/>
  <c r="R487" i="1"/>
  <c r="R488" i="1"/>
  <c r="R490" i="1"/>
  <c r="R491" i="1"/>
  <c r="R492" i="1"/>
  <c r="R493" i="1"/>
  <c r="R494" i="1"/>
  <c r="R495" i="1"/>
  <c r="R496" i="1"/>
  <c r="R498" i="1"/>
  <c r="R520" i="1"/>
  <c r="R522" i="1"/>
  <c r="R533" i="1"/>
  <c r="R534" i="1"/>
  <c r="R537" i="1"/>
  <c r="R538" i="1"/>
  <c r="R539" i="1"/>
  <c r="R540" i="1"/>
  <c r="R541" i="1"/>
  <c r="R542" i="1"/>
  <c r="R543" i="1"/>
  <c r="R544" i="1"/>
  <c r="R545" i="1"/>
  <c r="R549" i="1"/>
  <c r="R553" i="1"/>
  <c r="R554" i="1"/>
  <c r="R559" i="1"/>
  <c r="R560" i="1"/>
  <c r="R570" i="1"/>
  <c r="R571" i="1"/>
  <c r="R573" i="1"/>
  <c r="R574" i="1"/>
  <c r="R576" i="1"/>
  <c r="R577" i="1"/>
  <c r="R579" i="1"/>
  <c r="R580" i="1"/>
  <c r="R582" i="1"/>
  <c r="R584" i="1"/>
  <c r="R585" i="1"/>
  <c r="R369" i="1"/>
  <c r="R370" i="1"/>
  <c r="R6" i="1"/>
  <c r="P11" i="1"/>
  <c r="P13" i="1"/>
  <c r="P16" i="1"/>
  <c r="P17" i="1"/>
  <c r="P18" i="1"/>
  <c r="P19" i="1"/>
  <c r="P20" i="1"/>
  <c r="P22" i="1"/>
  <c r="P23" i="1"/>
  <c r="P24" i="1"/>
  <c r="P25" i="1"/>
  <c r="P26" i="1"/>
  <c r="P28" i="1"/>
  <c r="P29" i="1"/>
  <c r="P30" i="1"/>
  <c r="P31" i="1"/>
  <c r="P37" i="1"/>
  <c r="P38" i="1"/>
  <c r="P39" i="1"/>
  <c r="P40" i="1"/>
  <c r="P41" i="1"/>
  <c r="P43" i="1"/>
  <c r="P44" i="1"/>
  <c r="P45" i="1"/>
  <c r="P46" i="1"/>
  <c r="P49" i="1"/>
  <c r="P51" i="1"/>
  <c r="P52" i="1"/>
  <c r="P54" i="1"/>
  <c r="P56" i="1"/>
  <c r="P57" i="1"/>
  <c r="P68" i="1"/>
  <c r="P70" i="1"/>
  <c r="P71" i="1"/>
  <c r="P72" i="1"/>
  <c r="P73" i="1"/>
  <c r="P75" i="1"/>
  <c r="P76" i="1"/>
  <c r="P77" i="1"/>
  <c r="P78" i="1"/>
  <c r="P79" i="1"/>
  <c r="P80" i="1"/>
  <c r="P82" i="1"/>
  <c r="P85" i="1"/>
  <c r="P86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12" i="1"/>
  <c r="P114" i="1"/>
  <c r="P115" i="1"/>
  <c r="P117" i="1"/>
  <c r="P119" i="1"/>
  <c r="P122" i="1"/>
  <c r="P123" i="1"/>
  <c r="P124" i="1"/>
  <c r="P132" i="1"/>
  <c r="P133" i="1"/>
  <c r="P147" i="1"/>
  <c r="P149" i="1"/>
  <c r="P150" i="1"/>
  <c r="P151" i="1"/>
  <c r="P155" i="1"/>
  <c r="P156" i="1"/>
  <c r="P157" i="1"/>
  <c r="P158" i="1"/>
  <c r="P159" i="1"/>
  <c r="P163" i="1"/>
  <c r="P164" i="1"/>
  <c r="P165" i="1"/>
  <c r="P167" i="1"/>
  <c r="P169" i="1"/>
  <c r="P175" i="1"/>
  <c r="P176" i="1"/>
  <c r="P177" i="1"/>
  <c r="P179" i="1"/>
  <c r="P181" i="1"/>
  <c r="P184" i="1"/>
  <c r="P185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8" i="1"/>
  <c r="P213" i="1"/>
  <c r="P214" i="1"/>
  <c r="P216" i="1"/>
  <c r="P219" i="1"/>
  <c r="P220" i="1"/>
  <c r="P221" i="1"/>
  <c r="P222" i="1"/>
  <c r="P224" i="1"/>
  <c r="P225" i="1"/>
  <c r="P226" i="1"/>
  <c r="P231" i="1"/>
  <c r="P232" i="1"/>
  <c r="P233" i="1"/>
  <c r="P237" i="1"/>
  <c r="P239" i="1"/>
  <c r="P240" i="1"/>
  <c r="P241" i="1"/>
  <c r="P244" i="1"/>
  <c r="P247" i="1"/>
  <c r="P248" i="1"/>
  <c r="P249" i="1"/>
  <c r="P251" i="1"/>
  <c r="P252" i="1"/>
  <c r="P253" i="1"/>
  <c r="P254" i="1"/>
  <c r="P255" i="1"/>
  <c r="P256" i="1"/>
  <c r="P257" i="1"/>
  <c r="P258" i="1"/>
  <c r="P261" i="1"/>
  <c r="P263" i="1"/>
  <c r="P264" i="1"/>
  <c r="P265" i="1"/>
  <c r="P268" i="1"/>
  <c r="P269" i="1"/>
  <c r="P270" i="1"/>
  <c r="P274" i="1"/>
  <c r="P276" i="1"/>
  <c r="P277" i="1"/>
  <c r="P278" i="1"/>
  <c r="P280" i="1"/>
  <c r="P284" i="1"/>
  <c r="P288" i="1"/>
  <c r="P290" i="1"/>
  <c r="P294" i="1"/>
  <c r="P291" i="1"/>
  <c r="P292" i="1"/>
  <c r="P298" i="1"/>
  <c r="P299" i="1"/>
  <c r="P296" i="1"/>
  <c r="P305" i="1"/>
  <c r="P306" i="1"/>
  <c r="P303" i="1"/>
  <c r="P307" i="1"/>
  <c r="P308" i="1"/>
  <c r="P312" i="1"/>
  <c r="P313" i="1"/>
  <c r="P311" i="1"/>
  <c r="P316" i="1"/>
  <c r="P317" i="1"/>
  <c r="P315" i="1"/>
  <c r="P318" i="1"/>
  <c r="P319" i="1"/>
  <c r="P320" i="1"/>
  <c r="P321" i="1"/>
  <c r="P323" i="1"/>
  <c r="P325" i="1"/>
  <c r="P328" i="1"/>
  <c r="P332" i="1"/>
  <c r="P333" i="1"/>
  <c r="P334" i="1"/>
  <c r="P335" i="1"/>
  <c r="P340" i="1"/>
  <c r="P345" i="1"/>
  <c r="P347" i="1"/>
  <c r="P350" i="1"/>
  <c r="P351" i="1"/>
  <c r="P352" i="1"/>
  <c r="P356" i="1"/>
  <c r="P357" i="1"/>
  <c r="P361" i="1"/>
  <c r="P362" i="1"/>
  <c r="P371" i="1"/>
  <c r="P395" i="1"/>
  <c r="P407" i="1"/>
  <c r="P410" i="1"/>
  <c r="P411" i="1"/>
  <c r="P412" i="1"/>
  <c r="P415" i="1"/>
  <c r="P430" i="1"/>
  <c r="P431" i="1"/>
  <c r="P432" i="1"/>
  <c r="P435" i="1"/>
  <c r="P436" i="1"/>
  <c r="P437" i="1"/>
  <c r="P438" i="1"/>
  <c r="P439" i="1"/>
  <c r="P440" i="1"/>
  <c r="P442" i="1"/>
  <c r="P443" i="1"/>
  <c r="P444" i="1"/>
  <c r="P446" i="1"/>
  <c r="P447" i="1"/>
  <c r="P449" i="1"/>
  <c r="P452" i="1"/>
  <c r="P456" i="1"/>
  <c r="P475" i="1"/>
  <c r="P476" i="1"/>
  <c r="P477" i="1"/>
  <c r="P478" i="1"/>
  <c r="P479" i="1"/>
  <c r="P481" i="1"/>
  <c r="P482" i="1"/>
  <c r="P483" i="1"/>
  <c r="P484" i="1"/>
  <c r="P487" i="1"/>
  <c r="P488" i="1"/>
  <c r="P490" i="1"/>
  <c r="P491" i="1"/>
  <c r="P492" i="1"/>
  <c r="P493" i="1"/>
  <c r="P494" i="1"/>
  <c r="P495" i="1"/>
  <c r="P496" i="1"/>
  <c r="P498" i="1"/>
  <c r="P512" i="1"/>
  <c r="P513" i="1"/>
  <c r="P515" i="1"/>
  <c r="P516" i="1"/>
  <c r="P517" i="1"/>
  <c r="P518" i="1"/>
  <c r="P519" i="1"/>
  <c r="P520" i="1"/>
  <c r="P522" i="1"/>
  <c r="P524" i="1"/>
  <c r="P529" i="1"/>
  <c r="P528" i="1"/>
  <c r="P533" i="1"/>
  <c r="P534" i="1"/>
  <c r="P537" i="1"/>
  <c r="P538" i="1"/>
  <c r="P539" i="1"/>
  <c r="P540" i="1"/>
  <c r="P542" i="1"/>
  <c r="P543" i="1"/>
  <c r="P544" i="1"/>
  <c r="P545" i="1"/>
  <c r="P549" i="1"/>
  <c r="P553" i="1"/>
  <c r="P554" i="1"/>
  <c r="P559" i="1"/>
  <c r="P560" i="1"/>
  <c r="P570" i="1"/>
  <c r="P571" i="1"/>
  <c r="P573" i="1"/>
  <c r="P574" i="1"/>
  <c r="P576" i="1"/>
  <c r="P577" i="1"/>
  <c r="P579" i="1"/>
  <c r="P580" i="1"/>
  <c r="P582" i="1"/>
  <c r="P584" i="1"/>
  <c r="P585" i="1"/>
  <c r="P369" i="1"/>
  <c r="P370" i="1"/>
  <c r="P6" i="1"/>
  <c r="Q11" i="1"/>
  <c r="Q13" i="1"/>
  <c r="Q16" i="1"/>
  <c r="Q17" i="1"/>
  <c r="Q18" i="1"/>
  <c r="Q19" i="1"/>
  <c r="Q20" i="1"/>
  <c r="Q22" i="1"/>
  <c r="Q23" i="1"/>
  <c r="Q24" i="1"/>
  <c r="Q25" i="1"/>
  <c r="Q26" i="1"/>
  <c r="Q28" i="1"/>
  <c r="Q29" i="1"/>
  <c r="Q30" i="1"/>
  <c r="Q31" i="1"/>
  <c r="Q37" i="1"/>
  <c r="Q38" i="1"/>
  <c r="Q39" i="1"/>
  <c r="Q40" i="1"/>
  <c r="Q41" i="1"/>
  <c r="Q43" i="1"/>
  <c r="Q44" i="1"/>
  <c r="Q45" i="1"/>
  <c r="Q46" i="1"/>
  <c r="Q49" i="1"/>
  <c r="Q51" i="1"/>
  <c r="Q52" i="1"/>
  <c r="Q54" i="1"/>
  <c r="Q56" i="1"/>
  <c r="Q57" i="1"/>
  <c r="Q68" i="1"/>
  <c r="Q70" i="1"/>
  <c r="Q71" i="1"/>
  <c r="Q72" i="1"/>
  <c r="Q73" i="1"/>
  <c r="Q75" i="1"/>
  <c r="Q76" i="1"/>
  <c r="Q77" i="1"/>
  <c r="Q78" i="1"/>
  <c r="Q79" i="1"/>
  <c r="Q80" i="1"/>
  <c r="Q82" i="1"/>
  <c r="Q85" i="1"/>
  <c r="Q86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12" i="1"/>
  <c r="Q114" i="1"/>
  <c r="Q115" i="1"/>
  <c r="Q117" i="1"/>
  <c r="Q119" i="1"/>
  <c r="Q122" i="1"/>
  <c r="Q123" i="1"/>
  <c r="Q124" i="1"/>
  <c r="Q6" i="1"/>
</calcChain>
</file>

<file path=xl/sharedStrings.xml><?xml version="1.0" encoding="utf-8"?>
<sst xmlns="http://schemas.openxmlformats.org/spreadsheetml/2006/main" count="4036" uniqueCount="292">
  <si>
    <t>ACCAMPES</t>
  </si>
  <si>
    <t>Acer campestre</t>
  </si>
  <si>
    <t>250-300</t>
  </si>
  <si>
    <t>DR</t>
  </si>
  <si>
    <t>BLOK</t>
  </si>
  <si>
    <t>ACPALMAT</t>
  </si>
  <si>
    <t>Acer palmatum</t>
  </si>
  <si>
    <t>350-400</t>
  </si>
  <si>
    <t>STR</t>
  </si>
  <si>
    <t>Amelanchier lamarckii</t>
  </si>
  <si>
    <t>200-250</t>
  </si>
  <si>
    <t>300-350</t>
  </si>
  <si>
    <t>KL</t>
  </si>
  <si>
    <t>100-150</t>
  </si>
  <si>
    <t>Euonymus alatus</t>
  </si>
  <si>
    <t>125-150</t>
  </si>
  <si>
    <t>FASYLVAT</t>
  </si>
  <si>
    <t>Fagus sylvatica</t>
  </si>
  <si>
    <t>450-500</t>
  </si>
  <si>
    <t>ILAALASK</t>
  </si>
  <si>
    <t>100-125</t>
  </si>
  <si>
    <t>PRLCAUCA</t>
  </si>
  <si>
    <t>400-450</t>
  </si>
  <si>
    <t>PRULANGU</t>
  </si>
  <si>
    <t>Prunus lusitanica Angustifolia</t>
  </si>
  <si>
    <t>150-175</t>
  </si>
  <si>
    <t>175-200</t>
  </si>
  <si>
    <t>200-225</t>
  </si>
  <si>
    <t>RHCGRAND</t>
  </si>
  <si>
    <t>Abies grandis</t>
  </si>
  <si>
    <t>ABKOREAN</t>
  </si>
  <si>
    <t>Abies koreana</t>
  </si>
  <si>
    <t>ABLASIOC</t>
  </si>
  <si>
    <t>Abies lasiocarpa</t>
  </si>
  <si>
    <t>ABNORDMA</t>
  </si>
  <si>
    <t>STAM</t>
  </si>
  <si>
    <t>600-700</t>
  </si>
  <si>
    <t>CULEYLAN</t>
  </si>
  <si>
    <t>Cupressocyparis leylandii</t>
  </si>
  <si>
    <t>500-550</t>
  </si>
  <si>
    <t>550-600</t>
  </si>
  <si>
    <t>Picea abies</t>
  </si>
  <si>
    <t>Picea omorika</t>
  </si>
  <si>
    <t>PIORIENT</t>
  </si>
  <si>
    <t>Picea orientalis</t>
  </si>
  <si>
    <t>Pinus nigra</t>
  </si>
  <si>
    <t>Pinus peuce</t>
  </si>
  <si>
    <t>PISYLVES</t>
  </si>
  <si>
    <t>Pinus sylvestris</t>
  </si>
  <si>
    <t>SEGIGANT</t>
  </si>
  <si>
    <t>Sequoiadendron giganteum</t>
  </si>
  <si>
    <t>TABACCAT</t>
  </si>
  <si>
    <t>Taxus baccata</t>
  </si>
  <si>
    <t>TAMHICKS</t>
  </si>
  <si>
    <t>Taxus media Hicksii</t>
  </si>
  <si>
    <t>140-150</t>
  </si>
  <si>
    <t>Thuja occidentalis Brabant</t>
  </si>
  <si>
    <t>THOSMARA</t>
  </si>
  <si>
    <t>Thuja occidentalis Smaragd</t>
  </si>
  <si>
    <t>Thuja plicata Atrovirens</t>
  </si>
  <si>
    <t>THPEXCEL</t>
  </si>
  <si>
    <t>Thuja plicata Excelsa</t>
  </si>
  <si>
    <t>THPMARTI</t>
  </si>
  <si>
    <t>Thuja plicata Martin</t>
  </si>
  <si>
    <t>TSCANADE</t>
  </si>
  <si>
    <t>Tsuga canadensis</t>
  </si>
  <si>
    <t>TSHETERO</t>
  </si>
  <si>
    <t>Prunus lau. Caucasica</t>
  </si>
  <si>
    <t>Prunus lau. Novita</t>
  </si>
  <si>
    <t>Prunus lau. Rotundifolia</t>
  </si>
  <si>
    <t>Rhod. Cat. Grandiflorum</t>
  </si>
  <si>
    <t>Cham. law. Columnaris</t>
  </si>
  <si>
    <t>600-650</t>
  </si>
  <si>
    <t>Osmanthus heterophyllus</t>
  </si>
  <si>
    <t>Betaling binnen 30 dagen netto. WIJ ACCEPTEREN GEEN BETALINGSKORTING.</t>
  </si>
  <si>
    <t>Bij overschrijding van de betalingstermijn wordt door ons 1% rente per maand in rekening</t>
  </si>
  <si>
    <t xml:space="preserve">gebracht. Verder worden alle kosten die moeten worden gemaakt om een rekening te </t>
  </si>
  <si>
    <t>incasseren aan koper doorberekend.</t>
  </si>
  <si>
    <t>Meegeleverd fust wordt in rekening gebracht en niet teruggenomen.</t>
  </si>
  <si>
    <t>de goederen, worden gemeld.</t>
  </si>
  <si>
    <t>Op al onze transacties zijn de handelsvoorwaarden voor de Boomkwekerij in Nederland</t>
  </si>
  <si>
    <t>volgens HBN voorwaarden 2008 van toepassing met uitzondering van bovenvermelde</t>
  </si>
  <si>
    <t>voorwaarden.</t>
  </si>
  <si>
    <t>LEVERINGSVOORWAARDEN BERRY VAN DEN BIGGELAAR BOOMKWEKERIJ:</t>
  </si>
  <si>
    <t>Gebreken moeten direct na ontvangst van de goederen, maar uiterlijk 48 uur na levering  van</t>
  </si>
  <si>
    <t>150-200</t>
  </si>
  <si>
    <t>Cedrus deodara</t>
  </si>
  <si>
    <t>10 mtr</t>
  </si>
  <si>
    <t>Pinus sylvestris hoogstam</t>
  </si>
  <si>
    <t>70/80</t>
  </si>
  <si>
    <t>Prunus lau. Genolia</t>
  </si>
  <si>
    <t>Abies nordmanniana hoogstam</t>
  </si>
  <si>
    <t>40/50</t>
  </si>
  <si>
    <t>35/40</t>
  </si>
  <si>
    <t>50/60</t>
  </si>
  <si>
    <t>40/45</t>
  </si>
  <si>
    <t>beveerd</t>
  </si>
  <si>
    <t>30/35</t>
  </si>
  <si>
    <t>45/50</t>
  </si>
  <si>
    <t>50/55</t>
  </si>
  <si>
    <t>55/60</t>
  </si>
  <si>
    <t>80/90</t>
  </si>
  <si>
    <t>Abies nordmanniana beveerd</t>
  </si>
  <si>
    <t>meerstam</t>
  </si>
  <si>
    <t>25/30</t>
  </si>
  <si>
    <t>65/70</t>
  </si>
  <si>
    <t>800-1000</t>
  </si>
  <si>
    <t>10-1200</t>
  </si>
  <si>
    <t>20/25</t>
  </si>
  <si>
    <t>90/100</t>
  </si>
  <si>
    <t>100/110</t>
  </si>
  <si>
    <t>Pinus nigra nigra hoogstam</t>
  </si>
  <si>
    <t xml:space="preserve"> </t>
  </si>
  <si>
    <t>Pinus nigra nigra</t>
  </si>
  <si>
    <t>Ilex aquifolium</t>
  </si>
  <si>
    <t>Photinia fraseri Red Robin</t>
  </si>
  <si>
    <t>Aantal</t>
  </si>
  <si>
    <t>Plantnaam</t>
  </si>
  <si>
    <t>Perc</t>
  </si>
  <si>
    <t>PKW</t>
  </si>
  <si>
    <t>LFT 1</t>
  </si>
  <si>
    <t>Opmerking</t>
  </si>
  <si>
    <t>Prijs</t>
  </si>
  <si>
    <t>Maat</t>
  </si>
  <si>
    <t>Thuja occedentalis Brabant</t>
  </si>
  <si>
    <t>Abies concolor</t>
  </si>
  <si>
    <t>Abies alba</t>
  </si>
  <si>
    <t>75-100</t>
  </si>
  <si>
    <t xml:space="preserve">Pinus nigra nigra </t>
  </si>
  <si>
    <t>Pseudotsuga menziesii</t>
  </si>
  <si>
    <t>Boomkwekerij Berry van den Biggelaar Boomkwekerij-Groenprojecten</t>
  </si>
  <si>
    <t>Heuveleindseweg 6B</t>
  </si>
  <si>
    <t>5684 NC  Best</t>
  </si>
  <si>
    <t>info@berryvandenbiggelaar.nl</t>
  </si>
  <si>
    <t>breed</t>
  </si>
  <si>
    <t>gesnoeid</t>
  </si>
  <si>
    <t xml:space="preserve">Vooraf altijd offerte aanvragen aub </t>
  </si>
  <si>
    <t>Abies nordmanniana</t>
  </si>
  <si>
    <t xml:space="preserve">DR </t>
  </si>
  <si>
    <t>225-250</t>
  </si>
  <si>
    <t>Fagus sylvatica x120</t>
  </si>
  <si>
    <t>60/65</t>
  </si>
  <si>
    <t>70/75</t>
  </si>
  <si>
    <t>Taxus baccata bol</t>
  </si>
  <si>
    <t>650-700</t>
  </si>
  <si>
    <t>170/180</t>
  </si>
  <si>
    <t>500+</t>
  </si>
  <si>
    <t>Ilex aquifolium Alaska</t>
  </si>
  <si>
    <t>Fagus sylvatica groen</t>
  </si>
  <si>
    <t>Fagus sylvatica atropurpurea rood</t>
  </si>
  <si>
    <t>Ilex mes. Blue Maid</t>
  </si>
  <si>
    <t>Ilex mes. Heckenstar</t>
  </si>
  <si>
    <t>Ilex mes. Heckenfee</t>
  </si>
  <si>
    <t>700-800</t>
  </si>
  <si>
    <t>Tsuga can. Heterophylla</t>
  </si>
  <si>
    <t>800-900</t>
  </si>
  <si>
    <t>1000-1200</t>
  </si>
  <si>
    <t>Taxus media Hillii</t>
  </si>
  <si>
    <t>400-500</t>
  </si>
  <si>
    <t>Carpinus betulus</t>
  </si>
  <si>
    <t>Taxus baccata fastigiata</t>
  </si>
  <si>
    <t>Taxus bacc fastigiata auria</t>
  </si>
  <si>
    <t>700-750</t>
  </si>
  <si>
    <t>brede planten</t>
  </si>
  <si>
    <t>C9</t>
  </si>
  <si>
    <t>15/20</t>
  </si>
  <si>
    <t>pot/zak</t>
  </si>
  <si>
    <t>300-400</t>
  </si>
  <si>
    <t>x 125</t>
  </si>
  <si>
    <t>x70</t>
  </si>
  <si>
    <t>niet voor verkoop</t>
  </si>
  <si>
    <t>B</t>
  </si>
  <si>
    <t>Rhododendron ponticum</t>
  </si>
  <si>
    <t>50-60</t>
  </si>
  <si>
    <t>C8</t>
  </si>
  <si>
    <t>2 stam</t>
  </si>
  <si>
    <t>3 stam</t>
  </si>
  <si>
    <t>B kwal</t>
  </si>
  <si>
    <t>Thuja occidentalis Zeebrina</t>
  </si>
  <si>
    <t>Voorraadlijst najaar 2022 / voorjaar 2023 met INDICATIE-prijzen</t>
  </si>
  <si>
    <t>Cupressocyparis leylandii hoogstam</t>
  </si>
  <si>
    <t>Ø 20-25</t>
  </si>
  <si>
    <t>Ø 25-30</t>
  </si>
  <si>
    <t>GSM Gerard: 0618-992946</t>
  </si>
  <si>
    <t>GSM Berry: 0653-709265</t>
  </si>
  <si>
    <t>60-80</t>
  </si>
  <si>
    <t>80-100</t>
  </si>
  <si>
    <t>2 stuks slechte of geen top</t>
  </si>
  <si>
    <t>120-150</t>
  </si>
  <si>
    <t>plus 1 stuks paraplu</t>
  </si>
  <si>
    <t>80/85</t>
  </si>
  <si>
    <t>1 stuks kleine naald</t>
  </si>
  <si>
    <t>plus 1 kleine naald</t>
  </si>
  <si>
    <t>plus 1 wordt meerstam op 90 cm</t>
  </si>
  <si>
    <t>kl</t>
  </si>
  <si>
    <t>geen kop</t>
  </si>
  <si>
    <t>prijs</t>
  </si>
  <si>
    <t>2019-2020</t>
  </si>
  <si>
    <t>2021-2022</t>
  </si>
  <si>
    <t>30/35 + 15/20</t>
  </si>
  <si>
    <t>30/35 + 30/35</t>
  </si>
  <si>
    <t>35/40 + 15/20</t>
  </si>
  <si>
    <t>35/40 + 20/20</t>
  </si>
  <si>
    <t>35/40 + 25/30</t>
  </si>
  <si>
    <t>25/30 + 15/20</t>
  </si>
  <si>
    <t>Rhodondendron Cunningham White</t>
  </si>
  <si>
    <t>30/40</t>
  </si>
  <si>
    <t>60/70</t>
  </si>
  <si>
    <t>20/30</t>
  </si>
  <si>
    <t>800-850</t>
  </si>
  <si>
    <t>750-800</t>
  </si>
  <si>
    <t>850-900</t>
  </si>
  <si>
    <t>50-75</t>
  </si>
  <si>
    <t>Sequoia sempervirens</t>
  </si>
  <si>
    <t>Cedrus libani</t>
  </si>
  <si>
    <t>Pinus nigra larico</t>
  </si>
  <si>
    <t>2 verkocht</t>
  </si>
  <si>
    <t>1200-1400</t>
  </si>
  <si>
    <t>110/120</t>
  </si>
  <si>
    <t>120/130</t>
  </si>
  <si>
    <t>130/140</t>
  </si>
  <si>
    <t>Ø 107 + Ø 96</t>
  </si>
  <si>
    <t>Cryptomeria</t>
  </si>
  <si>
    <t>Ø 81 1000 +</t>
  </si>
  <si>
    <t>20/25 + 15/20</t>
  </si>
  <si>
    <t>20/25 + 20/25</t>
  </si>
  <si>
    <t>20/25 + 25/30</t>
  </si>
  <si>
    <t>s stam</t>
  </si>
  <si>
    <t>&lt; 100</t>
  </si>
  <si>
    <t>10 verkocht</t>
  </si>
  <si>
    <t>&lt; 60</t>
  </si>
  <si>
    <t>5 verkocht</t>
  </si>
  <si>
    <t>100-120</t>
  </si>
  <si>
    <t>120-140</t>
  </si>
  <si>
    <t>140-160</t>
  </si>
  <si>
    <t>160-180</t>
  </si>
  <si>
    <t>Thuja occidentalis Brabant hoogstam</t>
  </si>
  <si>
    <t>Ø 55-60 650-700</t>
  </si>
  <si>
    <t>40-45</t>
  </si>
  <si>
    <t>75/80</t>
  </si>
  <si>
    <t>60/60-25-30</t>
  </si>
  <si>
    <t>120-110</t>
  </si>
  <si>
    <t>160-200</t>
  </si>
  <si>
    <t>120-160</t>
  </si>
  <si>
    <t>130-180</t>
  </si>
  <si>
    <t>100-130</t>
  </si>
  <si>
    <t>110-110</t>
  </si>
  <si>
    <t>120-180</t>
  </si>
  <si>
    <t>120-200</t>
  </si>
  <si>
    <t>130-140</t>
  </si>
  <si>
    <t>120-130</t>
  </si>
  <si>
    <t>130-200</t>
  </si>
  <si>
    <t>120-190</t>
  </si>
  <si>
    <t>100-160</t>
  </si>
  <si>
    <t>130-190</t>
  </si>
  <si>
    <t>130-170</t>
  </si>
  <si>
    <t>120-230</t>
  </si>
  <si>
    <t>130-220</t>
  </si>
  <si>
    <t>110-150</t>
  </si>
  <si>
    <t>120-220</t>
  </si>
  <si>
    <t>120-100</t>
  </si>
  <si>
    <t>100x130</t>
  </si>
  <si>
    <t>100x160</t>
  </si>
  <si>
    <t>110x110</t>
  </si>
  <si>
    <t>110x150</t>
  </si>
  <si>
    <t>120x100</t>
  </si>
  <si>
    <t>120x110</t>
  </si>
  <si>
    <t>120x130</t>
  </si>
  <si>
    <t>120x140</t>
  </si>
  <si>
    <t>120x150</t>
  </si>
  <si>
    <t>120x180</t>
  </si>
  <si>
    <t>120x160</t>
  </si>
  <si>
    <t>120x190</t>
  </si>
  <si>
    <t>120x200</t>
  </si>
  <si>
    <t>120x220</t>
  </si>
  <si>
    <t>120x230</t>
  </si>
  <si>
    <t>130x140</t>
  </si>
  <si>
    <t>130x170</t>
  </si>
  <si>
    <t>130x180</t>
  </si>
  <si>
    <t>130x190</t>
  </si>
  <si>
    <t>130x200</t>
  </si>
  <si>
    <t>130x220</t>
  </si>
  <si>
    <t>140x150</t>
  </si>
  <si>
    <t>150x200</t>
  </si>
  <si>
    <t>160x180</t>
  </si>
  <si>
    <t>160x200</t>
  </si>
  <si>
    <t>min. afname 80 stuks</t>
  </si>
  <si>
    <t>180-200</t>
  </si>
  <si>
    <t>2022-2023</t>
  </si>
  <si>
    <t>nog tellen</t>
  </si>
  <si>
    <t>10 15</t>
  </si>
  <si>
    <t xml:space="preserve">Assortimentslijst najaar 2022 / voorjaar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</si>
</sst>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&quot;€&quot;\ #,##0.00"/>
  </numFmts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6"/>
      <color rgb="FF000000"/>
      <name val="Calibri"/>
      <family val="2"/>
    </font>
    <font>
      <b/>
      <sz val="9"/>
      <color rgb="FF000000"/>
      <name val="Calibri (Hoofdtekst)"/>
    </font>
    <font>
      <sz val="9"/>
      <color rgb="FF000000"/>
      <name val="Calibri (Hoofdtekst)"/>
    </font>
    <font>
      <sz val="9"/>
      <color rgb="FFFF0000"/>
      <name val="Calibri (Hoofdtekst)"/>
    </font>
    <font>
      <u/>
      <sz val="9"/>
      <color theme="10"/>
      <name val="Calibri (Hoofdtekst)"/>
    </font>
    <font>
      <sz val="9"/>
      <color indexed="8"/>
      <name val="Calibri (Hoofdtekst)"/>
    </font>
    <font>
      <sz val="9"/>
      <name val="Calibri (Hoofdtekst)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Fill="1"/>
    <xf numFmtId="0" fontId="1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0" xfId="0" applyFont="1" applyAlignment="1"/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/>
    </xf>
    <xf numFmtId="0" fontId="8" fillId="0" borderId="0" xfId="1" applyFont="1"/>
    <xf numFmtId="0" fontId="0" fillId="0" borderId="0" xfId="0" applyFill="1" applyBorder="1"/>
    <xf numFmtId="0" fontId="0" fillId="3" borderId="2" xfId="0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" fontId="0" fillId="0" borderId="0" xfId="0" applyNumberFormat="1" applyBorder="1"/>
    <xf numFmtId="10" fontId="0" fillId="0" borderId="0" xfId="0" applyNumberFormat="1"/>
    <xf numFmtId="9" fontId="0" fillId="0" borderId="0" xfId="0" applyNumberFormat="1"/>
    <xf numFmtId="4" fontId="0" fillId="0" borderId="0" xfId="0" applyNumberFormat="1" applyBorder="1"/>
    <xf numFmtId="0" fontId="5" fillId="0" borderId="0" xfId="0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164" fontId="0" fillId="0" borderId="0" xfId="0" applyNumberFormat="1"/>
    <xf numFmtId="164" fontId="3" fillId="5" borderId="1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/>
    <xf numFmtId="165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6" borderId="1" xfId="0" applyFill="1" applyBorder="1"/>
    <xf numFmtId="0" fontId="3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left"/>
    </xf>
    <xf numFmtId="165" fontId="0" fillId="7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6" borderId="1" xfId="0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0" fillId="0" borderId="1" xfId="0" applyNumberFormat="1" applyBorder="1"/>
    <xf numFmtId="165" fontId="0" fillId="5" borderId="1" xfId="0" applyNumberFormat="1" applyFill="1" applyBorder="1"/>
    <xf numFmtId="165" fontId="3" fillId="5" borderId="1" xfId="0" applyNumberFormat="1" applyFont="1" applyFill="1" applyBorder="1" applyAlignment="1"/>
    <xf numFmtId="165" fontId="0" fillId="6" borderId="1" xfId="0" applyNumberFormat="1" applyFill="1" applyBorder="1"/>
    <xf numFmtId="165" fontId="0" fillId="0" borderId="1" xfId="0" applyNumberFormat="1" applyFill="1" applyBorder="1"/>
    <xf numFmtId="165" fontId="0" fillId="0" borderId="0" xfId="0" applyNumberFormat="1" applyAlignment="1"/>
    <xf numFmtId="0" fontId="3" fillId="0" borderId="0" xfId="0" applyFont="1" applyFill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5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/>
    <xf numFmtId="0" fontId="11" fillId="3" borderId="2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165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7</xdr:col>
      <xdr:colOff>323849</xdr:colOff>
      <xdr:row>0</xdr:row>
      <xdr:rowOff>923925</xdr:rowOff>
    </xdr:to>
    <xdr:pic>
      <xdr:nvPicPr>
        <xdr:cNvPr id="3" name="Afbeelding 2" descr="Layout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23825"/>
          <a:ext cx="54101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7</xdr:col>
      <xdr:colOff>1196520</xdr:colOff>
      <xdr:row>0</xdr:row>
      <xdr:rowOff>1371600</xdr:rowOff>
    </xdr:to>
    <xdr:pic>
      <xdr:nvPicPr>
        <xdr:cNvPr id="2" name="Afbeelding 1" descr="Layout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23825"/>
          <a:ext cx="5410199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rryvandenbiggelaa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berryvandenbiggelaa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7"/>
  <sheetViews>
    <sheetView zoomScaleNormal="100" workbookViewId="0">
      <pane ySplit="5" topLeftCell="A144" activePane="bottomLeft" state="frozen"/>
      <selection pane="bottomLeft" sqref="A1:XFD1048576"/>
    </sheetView>
  </sheetViews>
  <sheetFormatPr baseColWidth="10" defaultColWidth="8.83203125" defaultRowHeight="15" x14ac:dyDescent="0.2"/>
  <cols>
    <col min="1" max="1" width="6.5" bestFit="1" customWidth="1"/>
    <col min="2" max="2" width="11" hidden="1" customWidth="1"/>
    <col min="3" max="3" width="33.33203125" bestFit="1" customWidth="1"/>
    <col min="4" max="4" width="8.83203125" customWidth="1"/>
    <col min="5" max="5" width="14.83203125" bestFit="1" customWidth="1"/>
    <col min="6" max="6" width="5.6640625" bestFit="1" customWidth="1"/>
    <col min="7" max="7" width="8.5" bestFit="1" customWidth="1"/>
    <col min="8" max="8" width="20.1640625" bestFit="1" customWidth="1"/>
    <col min="9" max="9" width="12.5" style="52" bestFit="1" customWidth="1"/>
    <col min="10" max="11" width="3.33203125" style="56" customWidth="1"/>
    <col min="12" max="12" width="12.5" style="65" customWidth="1"/>
    <col min="13" max="13" width="12.5" style="84" customWidth="1"/>
    <col min="14" max="14" width="5.33203125" style="3" customWidth="1"/>
    <col min="15" max="15" width="10.5" bestFit="1" customWidth="1"/>
    <col min="20" max="20" width="14.1640625" bestFit="1" customWidth="1"/>
    <col min="22" max="22" width="13.5" style="94" customWidth="1"/>
  </cols>
  <sheetData>
    <row r="1" spans="1:22" ht="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53"/>
      <c r="K1" s="53"/>
      <c r="M1" s="74"/>
      <c r="T1" s="59" t="s">
        <v>198</v>
      </c>
      <c r="V1" s="94" t="s">
        <v>288</v>
      </c>
    </row>
    <row r="2" spans="1:22" ht="33" customHeight="1" x14ac:dyDescent="0.2">
      <c r="A2" s="96" t="s">
        <v>179</v>
      </c>
      <c r="B2" s="96"/>
      <c r="C2" s="96"/>
      <c r="D2" s="96"/>
      <c r="E2" s="96"/>
      <c r="F2" s="96"/>
      <c r="G2" s="96"/>
      <c r="H2" s="96"/>
      <c r="I2" s="96"/>
      <c r="J2" s="54"/>
      <c r="K2" s="54"/>
      <c r="L2" s="66"/>
      <c r="M2" s="75"/>
    </row>
    <row r="3" spans="1:22" ht="22" thickBot="1" x14ac:dyDescent="0.25">
      <c r="A3" s="97" t="s">
        <v>136</v>
      </c>
      <c r="B3" s="97"/>
      <c r="C3" s="97"/>
      <c r="D3" s="97"/>
      <c r="E3" s="97"/>
      <c r="F3" s="97"/>
      <c r="G3" s="97"/>
      <c r="H3" s="97"/>
      <c r="I3" s="97"/>
      <c r="J3" s="46"/>
      <c r="K3" s="46"/>
      <c r="L3" s="51"/>
      <c r="M3" s="76"/>
      <c r="P3" s="44">
        <v>0.05</v>
      </c>
      <c r="Q3" s="43">
        <v>7.4999999999999997E-2</v>
      </c>
      <c r="R3" s="44">
        <v>0.1</v>
      </c>
      <c r="T3" s="49">
        <f>SUM(T6:T585)</f>
        <v>2035139</v>
      </c>
      <c r="V3" s="94">
        <f>SUM(V6:V585)</f>
        <v>1789065</v>
      </c>
    </row>
    <row r="4" spans="1:22" ht="22" thickBot="1" x14ac:dyDescent="0.25">
      <c r="A4" s="98">
        <v>44835</v>
      </c>
      <c r="B4" s="99"/>
      <c r="C4" s="99"/>
      <c r="D4" s="99"/>
      <c r="E4" s="99"/>
      <c r="F4" s="99"/>
      <c r="G4" s="99"/>
      <c r="H4" s="99"/>
      <c r="I4" s="100"/>
      <c r="J4" s="48"/>
      <c r="K4" s="48"/>
      <c r="L4" s="67" t="s">
        <v>196</v>
      </c>
      <c r="M4" s="76"/>
      <c r="N4" s="31"/>
      <c r="P4" s="21"/>
      <c r="Q4" s="42">
        <v>44562</v>
      </c>
      <c r="R4" s="21"/>
    </row>
    <row r="5" spans="1:22" x14ac:dyDescent="0.2">
      <c r="A5" s="40" t="s">
        <v>116</v>
      </c>
      <c r="B5" s="41"/>
      <c r="C5" s="41" t="s">
        <v>117</v>
      </c>
      <c r="D5" s="41" t="s">
        <v>118</v>
      </c>
      <c r="E5" s="41" t="s">
        <v>123</v>
      </c>
      <c r="F5" s="41" t="s">
        <v>119</v>
      </c>
      <c r="G5" s="41" t="s">
        <v>120</v>
      </c>
      <c r="H5" s="41" t="s">
        <v>121</v>
      </c>
      <c r="I5" s="86" t="s">
        <v>122</v>
      </c>
      <c r="J5" s="55"/>
      <c r="K5" s="55"/>
      <c r="L5" s="68" t="s">
        <v>197</v>
      </c>
      <c r="M5" s="77"/>
      <c r="N5"/>
      <c r="O5" s="41" t="s">
        <v>122</v>
      </c>
      <c r="P5" s="21"/>
      <c r="Q5" s="21"/>
      <c r="R5" s="21"/>
    </row>
    <row r="6" spans="1:22" x14ac:dyDescent="0.2">
      <c r="A6" s="35"/>
      <c r="B6" s="19"/>
      <c r="C6" s="20" t="s">
        <v>126</v>
      </c>
      <c r="D6" s="22">
        <v>3</v>
      </c>
      <c r="E6" s="18" t="s">
        <v>26</v>
      </c>
      <c r="F6" s="20" t="s">
        <v>3</v>
      </c>
      <c r="G6" s="19"/>
      <c r="H6" s="19"/>
      <c r="I6" s="87">
        <v>55</v>
      </c>
      <c r="J6" s="31"/>
      <c r="K6" s="31"/>
      <c r="L6" s="69"/>
      <c r="M6" s="77"/>
      <c r="N6"/>
      <c r="O6" s="6">
        <v>55</v>
      </c>
      <c r="P6" s="45">
        <f t="shared" ref="P6:P37" si="0">SUM(O6*1.05)</f>
        <v>57.75</v>
      </c>
      <c r="Q6" s="45">
        <f t="shared" ref="Q6:Q37" si="1">SUM(O6*1.075)</f>
        <v>59.125</v>
      </c>
      <c r="R6" s="45">
        <f t="shared" ref="R6:R37" si="2">SUM(O6*1.1)</f>
        <v>60.500000000000007</v>
      </c>
      <c r="T6" s="49">
        <f t="shared" ref="T6:T37" si="3">SUM(A6*O6)</f>
        <v>0</v>
      </c>
      <c r="V6" s="94">
        <f>SUM(A6*I6)</f>
        <v>0</v>
      </c>
    </row>
    <row r="7" spans="1:22" x14ac:dyDescent="0.2">
      <c r="A7" s="35"/>
      <c r="B7" s="19"/>
      <c r="C7" s="20" t="s">
        <v>126</v>
      </c>
      <c r="D7" s="22">
        <v>2</v>
      </c>
      <c r="E7" s="18" t="s">
        <v>26</v>
      </c>
      <c r="F7" s="20" t="s">
        <v>3</v>
      </c>
      <c r="G7" s="19"/>
      <c r="H7" s="19"/>
      <c r="I7" s="87">
        <v>55</v>
      </c>
      <c r="J7" s="31"/>
      <c r="K7" s="31"/>
      <c r="L7" s="69"/>
      <c r="M7" s="77"/>
      <c r="N7"/>
      <c r="O7" s="6">
        <v>55</v>
      </c>
      <c r="P7" s="45">
        <f t="shared" si="0"/>
        <v>57.75</v>
      </c>
      <c r="Q7" s="45">
        <f t="shared" si="1"/>
        <v>59.125</v>
      </c>
      <c r="R7" s="45">
        <f t="shared" si="2"/>
        <v>60.500000000000007</v>
      </c>
      <c r="T7" s="49">
        <f t="shared" si="3"/>
        <v>0</v>
      </c>
      <c r="V7" s="94">
        <f t="shared" ref="V7:V70" si="4">SUM(A7*I7)</f>
        <v>0</v>
      </c>
    </row>
    <row r="8" spans="1:22" x14ac:dyDescent="0.2">
      <c r="A8" s="35"/>
      <c r="B8" s="19"/>
      <c r="C8" s="20" t="s">
        <v>126</v>
      </c>
      <c r="D8" s="22">
        <v>3</v>
      </c>
      <c r="E8" s="18" t="s">
        <v>10</v>
      </c>
      <c r="F8" s="20" t="s">
        <v>3</v>
      </c>
      <c r="G8" s="19"/>
      <c r="H8" s="19"/>
      <c r="I8" s="87">
        <v>75</v>
      </c>
      <c r="J8" s="31"/>
      <c r="K8" s="31"/>
      <c r="L8" s="69"/>
      <c r="M8" s="77"/>
      <c r="N8"/>
      <c r="O8" s="6">
        <v>65</v>
      </c>
      <c r="P8" s="45">
        <f t="shared" si="0"/>
        <v>68.25</v>
      </c>
      <c r="Q8" s="45">
        <f t="shared" si="1"/>
        <v>69.875</v>
      </c>
      <c r="R8" s="45">
        <f t="shared" si="2"/>
        <v>71.5</v>
      </c>
      <c r="T8" s="49">
        <f t="shared" si="3"/>
        <v>0</v>
      </c>
      <c r="V8" s="94">
        <f t="shared" si="4"/>
        <v>0</v>
      </c>
    </row>
    <row r="9" spans="1:22" x14ac:dyDescent="0.2">
      <c r="A9" s="35"/>
      <c r="B9" s="19"/>
      <c r="C9" s="20" t="s">
        <v>126</v>
      </c>
      <c r="D9" s="22">
        <v>2</v>
      </c>
      <c r="E9" s="18" t="s">
        <v>10</v>
      </c>
      <c r="F9" s="20" t="s">
        <v>3</v>
      </c>
      <c r="G9" s="19"/>
      <c r="H9" s="19"/>
      <c r="I9" s="87">
        <v>75</v>
      </c>
      <c r="J9" s="31"/>
      <c r="K9" s="31"/>
      <c r="L9" s="69"/>
      <c r="M9" s="77"/>
      <c r="N9"/>
      <c r="O9" s="6">
        <v>67.5</v>
      </c>
      <c r="P9" s="45">
        <f t="shared" si="0"/>
        <v>70.875</v>
      </c>
      <c r="Q9" s="45">
        <f t="shared" si="1"/>
        <v>72.5625</v>
      </c>
      <c r="R9" s="45">
        <f t="shared" si="2"/>
        <v>74.25</v>
      </c>
      <c r="T9" s="49">
        <f t="shared" si="3"/>
        <v>0</v>
      </c>
      <c r="V9" s="94">
        <f t="shared" si="4"/>
        <v>0</v>
      </c>
    </row>
    <row r="10" spans="1:22" x14ac:dyDescent="0.2">
      <c r="A10" s="35"/>
      <c r="B10" s="19"/>
      <c r="C10" s="20" t="s">
        <v>126</v>
      </c>
      <c r="D10" s="22">
        <v>2</v>
      </c>
      <c r="E10" s="18" t="s">
        <v>2</v>
      </c>
      <c r="F10" s="20" t="s">
        <v>3</v>
      </c>
      <c r="G10" s="19"/>
      <c r="H10" s="19"/>
      <c r="I10" s="87">
        <v>95</v>
      </c>
      <c r="J10" s="31"/>
      <c r="K10" s="31"/>
      <c r="L10" s="69"/>
      <c r="M10" s="77"/>
      <c r="N10"/>
      <c r="O10" s="6">
        <v>95</v>
      </c>
      <c r="P10" s="45">
        <f t="shared" si="0"/>
        <v>99.75</v>
      </c>
      <c r="Q10" s="45">
        <f t="shared" si="1"/>
        <v>102.125</v>
      </c>
      <c r="R10" s="45">
        <f t="shared" si="2"/>
        <v>104.50000000000001</v>
      </c>
      <c r="T10" s="49">
        <f t="shared" si="3"/>
        <v>0</v>
      </c>
      <c r="V10" s="94">
        <f t="shared" si="4"/>
        <v>0</v>
      </c>
    </row>
    <row r="11" spans="1:22" x14ac:dyDescent="0.2">
      <c r="A11" s="35"/>
      <c r="B11" s="19"/>
      <c r="C11" s="20" t="s">
        <v>126</v>
      </c>
      <c r="D11" s="22">
        <v>3</v>
      </c>
      <c r="E11" s="18" t="s">
        <v>2</v>
      </c>
      <c r="F11" s="20" t="s">
        <v>3</v>
      </c>
      <c r="G11" s="19"/>
      <c r="H11" s="19"/>
      <c r="I11" s="87">
        <v>95</v>
      </c>
      <c r="J11" s="31"/>
      <c r="K11" s="31"/>
      <c r="L11" s="69"/>
      <c r="M11" s="77"/>
      <c r="N11"/>
      <c r="O11" s="6">
        <v>95</v>
      </c>
      <c r="P11" s="45">
        <f t="shared" si="0"/>
        <v>99.75</v>
      </c>
      <c r="Q11" s="45">
        <f t="shared" si="1"/>
        <v>102.125</v>
      </c>
      <c r="R11" s="45">
        <f t="shared" si="2"/>
        <v>104.50000000000001</v>
      </c>
      <c r="T11" s="49">
        <f t="shared" si="3"/>
        <v>0</v>
      </c>
      <c r="V11" s="94">
        <f t="shared" si="4"/>
        <v>0</v>
      </c>
    </row>
    <row r="12" spans="1:22" x14ac:dyDescent="0.2">
      <c r="A12" s="35"/>
      <c r="B12" s="19"/>
      <c r="C12" s="20" t="s">
        <v>126</v>
      </c>
      <c r="D12" s="22">
        <v>2</v>
      </c>
      <c r="E12" s="18" t="s">
        <v>11</v>
      </c>
      <c r="F12" s="20" t="s">
        <v>3</v>
      </c>
      <c r="G12" s="19"/>
      <c r="H12" s="19"/>
      <c r="I12" s="87">
        <v>105</v>
      </c>
      <c r="J12" s="31"/>
      <c r="K12" s="31"/>
      <c r="L12" s="69"/>
      <c r="M12" s="77"/>
      <c r="N12"/>
      <c r="O12" s="6">
        <v>105</v>
      </c>
      <c r="P12" s="45">
        <f t="shared" si="0"/>
        <v>110.25</v>
      </c>
      <c r="Q12" s="45">
        <f t="shared" si="1"/>
        <v>112.875</v>
      </c>
      <c r="R12" s="45">
        <f t="shared" si="2"/>
        <v>115.50000000000001</v>
      </c>
      <c r="T12" s="49">
        <f t="shared" si="3"/>
        <v>0</v>
      </c>
      <c r="V12" s="94">
        <f t="shared" si="4"/>
        <v>0</v>
      </c>
    </row>
    <row r="13" spans="1:22" x14ac:dyDescent="0.2">
      <c r="A13" s="35"/>
      <c r="B13" s="19"/>
      <c r="C13" s="20" t="s">
        <v>126</v>
      </c>
      <c r="D13" s="22">
        <v>3</v>
      </c>
      <c r="E13" s="18" t="s">
        <v>11</v>
      </c>
      <c r="F13" s="20" t="s">
        <v>3</v>
      </c>
      <c r="G13" s="19"/>
      <c r="H13" s="19"/>
      <c r="I13" s="87">
        <v>105</v>
      </c>
      <c r="J13" s="31"/>
      <c r="K13" s="31"/>
      <c r="L13" s="69"/>
      <c r="M13" s="77"/>
      <c r="N13"/>
      <c r="O13" s="6">
        <v>105</v>
      </c>
      <c r="P13" s="45">
        <f t="shared" si="0"/>
        <v>110.25</v>
      </c>
      <c r="Q13" s="45">
        <f t="shared" si="1"/>
        <v>112.875</v>
      </c>
      <c r="R13" s="45">
        <f t="shared" si="2"/>
        <v>115.50000000000001</v>
      </c>
      <c r="T13" s="49">
        <f t="shared" si="3"/>
        <v>0</v>
      </c>
      <c r="V13" s="94">
        <f t="shared" si="4"/>
        <v>0</v>
      </c>
    </row>
    <row r="14" spans="1:22" x14ac:dyDescent="0.2">
      <c r="A14" s="35"/>
      <c r="B14" s="19"/>
      <c r="C14" s="20" t="s">
        <v>126</v>
      </c>
      <c r="D14" s="22">
        <v>3</v>
      </c>
      <c r="E14" s="18" t="s">
        <v>7</v>
      </c>
      <c r="F14" s="20" t="s">
        <v>3</v>
      </c>
      <c r="G14" s="19"/>
      <c r="H14" s="19"/>
      <c r="I14" s="87">
        <v>115</v>
      </c>
      <c r="J14" s="31"/>
      <c r="K14" s="31"/>
      <c r="L14" s="69"/>
      <c r="M14" s="77"/>
      <c r="N14"/>
      <c r="O14" s="6">
        <v>115</v>
      </c>
      <c r="P14" s="45">
        <f t="shared" si="0"/>
        <v>120.75</v>
      </c>
      <c r="Q14" s="45">
        <f t="shared" si="1"/>
        <v>123.625</v>
      </c>
      <c r="R14" s="45">
        <f t="shared" si="2"/>
        <v>126.50000000000001</v>
      </c>
      <c r="T14" s="49">
        <f t="shared" si="3"/>
        <v>0</v>
      </c>
      <c r="V14" s="94">
        <f t="shared" si="4"/>
        <v>0</v>
      </c>
    </row>
    <row r="15" spans="1:22" x14ac:dyDescent="0.2">
      <c r="A15" s="35"/>
      <c r="B15" s="19"/>
      <c r="C15" s="20" t="s">
        <v>126</v>
      </c>
      <c r="D15" s="22">
        <v>3</v>
      </c>
      <c r="E15" s="18" t="s">
        <v>22</v>
      </c>
      <c r="F15" s="20" t="s">
        <v>3</v>
      </c>
      <c r="G15" s="19"/>
      <c r="H15" s="19"/>
      <c r="I15" s="87">
        <v>115</v>
      </c>
      <c r="J15" s="31"/>
      <c r="K15" s="31"/>
      <c r="L15" s="69"/>
      <c r="M15" s="77"/>
      <c r="N15"/>
      <c r="O15" s="6">
        <v>125</v>
      </c>
      <c r="P15" s="45">
        <f t="shared" si="0"/>
        <v>131.25</v>
      </c>
      <c r="Q15" s="45">
        <f t="shared" si="1"/>
        <v>134.375</v>
      </c>
      <c r="R15" s="45">
        <f t="shared" si="2"/>
        <v>137.5</v>
      </c>
      <c r="T15" s="49">
        <f t="shared" si="3"/>
        <v>0</v>
      </c>
      <c r="V15" s="94">
        <f t="shared" si="4"/>
        <v>0</v>
      </c>
    </row>
    <row r="16" spans="1:22" x14ac:dyDescent="0.2">
      <c r="A16" s="35"/>
      <c r="B16" s="19"/>
      <c r="C16" s="20" t="s">
        <v>125</v>
      </c>
      <c r="D16" s="22">
        <v>3</v>
      </c>
      <c r="E16" s="18" t="s">
        <v>10</v>
      </c>
      <c r="F16" s="20" t="s">
        <v>3</v>
      </c>
      <c r="G16" s="19"/>
      <c r="H16" s="20" t="s">
        <v>135</v>
      </c>
      <c r="I16" s="87">
        <v>85</v>
      </c>
      <c r="J16" s="31"/>
      <c r="K16" s="31"/>
      <c r="L16" s="69"/>
      <c r="M16" s="77"/>
      <c r="N16"/>
      <c r="O16" s="6">
        <v>85</v>
      </c>
      <c r="P16" s="45">
        <f t="shared" si="0"/>
        <v>89.25</v>
      </c>
      <c r="Q16" s="45">
        <f t="shared" si="1"/>
        <v>91.375</v>
      </c>
      <c r="R16" s="45">
        <f t="shared" si="2"/>
        <v>93.500000000000014</v>
      </c>
      <c r="T16" s="49">
        <f t="shared" si="3"/>
        <v>0</v>
      </c>
      <c r="V16" s="94">
        <f t="shared" si="4"/>
        <v>0</v>
      </c>
    </row>
    <row r="17" spans="1:22" x14ac:dyDescent="0.2">
      <c r="A17" s="35"/>
      <c r="B17" s="19"/>
      <c r="C17" s="20" t="s">
        <v>125</v>
      </c>
      <c r="D17" s="22">
        <v>3</v>
      </c>
      <c r="E17" s="18" t="s">
        <v>2</v>
      </c>
      <c r="F17" s="20" t="s">
        <v>3</v>
      </c>
      <c r="G17" s="19"/>
      <c r="H17" s="20" t="s">
        <v>135</v>
      </c>
      <c r="I17" s="87">
        <v>125</v>
      </c>
      <c r="J17" s="31"/>
      <c r="K17" s="31"/>
      <c r="L17" s="69"/>
      <c r="M17" s="77"/>
      <c r="N17"/>
      <c r="O17" s="6">
        <v>125</v>
      </c>
      <c r="P17" s="45">
        <f t="shared" si="0"/>
        <v>131.25</v>
      </c>
      <c r="Q17" s="45">
        <f t="shared" si="1"/>
        <v>134.375</v>
      </c>
      <c r="R17" s="45">
        <f t="shared" si="2"/>
        <v>137.5</v>
      </c>
      <c r="T17" s="49">
        <f t="shared" si="3"/>
        <v>0</v>
      </c>
      <c r="V17" s="94">
        <f t="shared" si="4"/>
        <v>0</v>
      </c>
    </row>
    <row r="18" spans="1:22" x14ac:dyDescent="0.2">
      <c r="A18" s="35"/>
      <c r="B18" s="19"/>
      <c r="C18" s="20" t="s">
        <v>125</v>
      </c>
      <c r="D18" s="22">
        <v>3</v>
      </c>
      <c r="E18" s="18" t="s">
        <v>11</v>
      </c>
      <c r="F18" s="20" t="s">
        <v>3</v>
      </c>
      <c r="G18" s="19"/>
      <c r="H18" s="20" t="s">
        <v>135</v>
      </c>
      <c r="I18" s="87">
        <v>165</v>
      </c>
      <c r="J18" s="31"/>
      <c r="K18" s="31"/>
      <c r="L18" s="69"/>
      <c r="M18" s="77"/>
      <c r="N18"/>
      <c r="O18" s="6">
        <v>165</v>
      </c>
      <c r="P18" s="45">
        <f t="shared" si="0"/>
        <v>173.25</v>
      </c>
      <c r="Q18" s="45">
        <f t="shared" si="1"/>
        <v>177.375</v>
      </c>
      <c r="R18" s="45">
        <f t="shared" si="2"/>
        <v>181.50000000000003</v>
      </c>
      <c r="T18" s="49">
        <f t="shared" si="3"/>
        <v>0</v>
      </c>
      <c r="V18" s="94">
        <f t="shared" si="4"/>
        <v>0</v>
      </c>
    </row>
    <row r="19" spans="1:22" x14ac:dyDescent="0.2">
      <c r="A19" s="35"/>
      <c r="B19" s="19"/>
      <c r="C19" s="20" t="s">
        <v>29</v>
      </c>
      <c r="D19" s="22">
        <v>3</v>
      </c>
      <c r="E19" s="18" t="s">
        <v>15</v>
      </c>
      <c r="F19" s="20" t="s">
        <v>12</v>
      </c>
      <c r="G19" s="18"/>
      <c r="H19" s="20" t="s">
        <v>135</v>
      </c>
      <c r="I19" s="87">
        <v>35</v>
      </c>
      <c r="J19" s="31"/>
      <c r="K19" s="31"/>
      <c r="L19" s="69"/>
      <c r="M19" s="77"/>
      <c r="N19"/>
      <c r="O19" s="6">
        <v>35</v>
      </c>
      <c r="P19" s="45">
        <f t="shared" si="0"/>
        <v>36.75</v>
      </c>
      <c r="Q19" s="45">
        <f t="shared" si="1"/>
        <v>37.625</v>
      </c>
      <c r="R19" s="45">
        <f t="shared" si="2"/>
        <v>38.5</v>
      </c>
      <c r="T19" s="49">
        <f t="shared" si="3"/>
        <v>0</v>
      </c>
      <c r="V19" s="94">
        <f t="shared" si="4"/>
        <v>0</v>
      </c>
    </row>
    <row r="20" spans="1:22" x14ac:dyDescent="0.2">
      <c r="A20" s="35"/>
      <c r="B20" s="19"/>
      <c r="C20" s="20" t="s">
        <v>29</v>
      </c>
      <c r="D20" s="22">
        <v>3</v>
      </c>
      <c r="E20" s="18" t="s">
        <v>85</v>
      </c>
      <c r="F20" s="20" t="s">
        <v>3</v>
      </c>
      <c r="G20" s="18"/>
      <c r="H20" s="20" t="s">
        <v>135</v>
      </c>
      <c r="I20" s="87">
        <v>50</v>
      </c>
      <c r="J20" s="31"/>
      <c r="K20" s="31"/>
      <c r="L20" s="69"/>
      <c r="M20" s="77"/>
      <c r="N20"/>
      <c r="O20" s="6">
        <v>50</v>
      </c>
      <c r="P20" s="45">
        <f t="shared" si="0"/>
        <v>52.5</v>
      </c>
      <c r="Q20" s="45">
        <f t="shared" si="1"/>
        <v>53.75</v>
      </c>
      <c r="R20" s="45">
        <f t="shared" si="2"/>
        <v>55.000000000000007</v>
      </c>
      <c r="T20" s="49">
        <f t="shared" si="3"/>
        <v>0</v>
      </c>
      <c r="V20" s="94">
        <f t="shared" si="4"/>
        <v>0</v>
      </c>
    </row>
    <row r="21" spans="1:22" x14ac:dyDescent="0.2">
      <c r="A21" s="35">
        <v>21</v>
      </c>
      <c r="B21" s="19"/>
      <c r="C21" s="20" t="s">
        <v>31</v>
      </c>
      <c r="D21" s="22">
        <v>6</v>
      </c>
      <c r="E21" s="18" t="s">
        <v>127</v>
      </c>
      <c r="F21" s="20" t="s">
        <v>12</v>
      </c>
      <c r="G21" s="18"/>
      <c r="H21" s="20"/>
      <c r="I21" s="88"/>
      <c r="J21" s="31"/>
      <c r="K21" s="31"/>
      <c r="L21" s="69"/>
      <c r="M21" s="77"/>
      <c r="N21"/>
      <c r="O21" s="6">
        <v>35</v>
      </c>
      <c r="P21" s="45">
        <f t="shared" si="0"/>
        <v>36.75</v>
      </c>
      <c r="Q21" s="45">
        <f t="shared" si="1"/>
        <v>37.625</v>
      </c>
      <c r="R21" s="45">
        <f t="shared" si="2"/>
        <v>38.5</v>
      </c>
      <c r="T21" s="49">
        <f t="shared" si="3"/>
        <v>735</v>
      </c>
      <c r="V21" s="94">
        <f t="shared" si="4"/>
        <v>0</v>
      </c>
    </row>
    <row r="22" spans="1:22" x14ac:dyDescent="0.2">
      <c r="A22" s="35">
        <v>45</v>
      </c>
      <c r="B22" s="19"/>
      <c r="C22" s="20" t="s">
        <v>31</v>
      </c>
      <c r="D22" s="22">
        <v>6</v>
      </c>
      <c r="E22" s="18" t="s">
        <v>13</v>
      </c>
      <c r="F22" s="20" t="s">
        <v>12</v>
      </c>
      <c r="G22" s="18"/>
      <c r="H22" s="20"/>
      <c r="I22" s="91">
        <v>35</v>
      </c>
      <c r="J22" s="31"/>
      <c r="K22" s="31"/>
      <c r="L22" s="69"/>
      <c r="M22" s="77"/>
      <c r="N22"/>
      <c r="O22" s="6">
        <v>35</v>
      </c>
      <c r="P22" s="45">
        <f t="shared" si="0"/>
        <v>36.75</v>
      </c>
      <c r="Q22" s="45">
        <f t="shared" si="1"/>
        <v>37.625</v>
      </c>
      <c r="R22" s="45">
        <f t="shared" si="2"/>
        <v>38.5</v>
      </c>
      <c r="T22" s="49">
        <f t="shared" si="3"/>
        <v>1575</v>
      </c>
      <c r="V22" s="94">
        <f t="shared" si="4"/>
        <v>1575</v>
      </c>
    </row>
    <row r="23" spans="1:22" x14ac:dyDescent="0.2">
      <c r="A23" s="32">
        <v>98</v>
      </c>
      <c r="B23" s="5"/>
      <c r="C23" s="5" t="s">
        <v>31</v>
      </c>
      <c r="D23" s="15">
        <v>6</v>
      </c>
      <c r="E23" s="27" t="s">
        <v>25</v>
      </c>
      <c r="F23" s="5" t="s">
        <v>3</v>
      </c>
      <c r="G23" s="5"/>
      <c r="H23" s="5"/>
      <c r="I23" s="88"/>
      <c r="J23" s="31"/>
      <c r="K23" s="31"/>
      <c r="L23" s="69">
        <v>17.5</v>
      </c>
      <c r="M23" s="77"/>
      <c r="N23"/>
      <c r="O23" s="6">
        <v>50</v>
      </c>
      <c r="P23" s="45">
        <f t="shared" si="0"/>
        <v>52.5</v>
      </c>
      <c r="Q23" s="45">
        <f t="shared" si="1"/>
        <v>53.75</v>
      </c>
      <c r="R23" s="45">
        <f t="shared" si="2"/>
        <v>55.000000000000007</v>
      </c>
      <c r="T23" s="49">
        <f t="shared" si="3"/>
        <v>4900</v>
      </c>
      <c r="V23" s="94">
        <f t="shared" si="4"/>
        <v>0</v>
      </c>
    </row>
    <row r="24" spans="1:22" x14ac:dyDescent="0.2">
      <c r="A24" s="32"/>
      <c r="B24" s="5"/>
      <c r="C24" s="7" t="s">
        <v>31</v>
      </c>
      <c r="D24" s="15">
        <v>3</v>
      </c>
      <c r="E24" s="27" t="s">
        <v>26</v>
      </c>
      <c r="F24" s="7" t="s">
        <v>3</v>
      </c>
      <c r="G24" s="5"/>
      <c r="H24" s="5"/>
      <c r="I24" s="87">
        <v>50</v>
      </c>
      <c r="J24" s="31"/>
      <c r="K24" s="31"/>
      <c r="L24" s="69">
        <v>40</v>
      </c>
      <c r="M24" s="77"/>
      <c r="N24"/>
      <c r="O24" s="6">
        <v>50</v>
      </c>
      <c r="P24" s="45">
        <f t="shared" si="0"/>
        <v>52.5</v>
      </c>
      <c r="Q24" s="45">
        <f t="shared" si="1"/>
        <v>53.75</v>
      </c>
      <c r="R24" s="45">
        <f t="shared" si="2"/>
        <v>55.000000000000007</v>
      </c>
      <c r="T24" s="49">
        <f t="shared" si="3"/>
        <v>0</v>
      </c>
      <c r="V24" s="94">
        <f t="shared" si="4"/>
        <v>0</v>
      </c>
    </row>
    <row r="25" spans="1:22" x14ac:dyDescent="0.2">
      <c r="A25" s="32">
        <v>37</v>
      </c>
      <c r="B25" s="5"/>
      <c r="C25" s="7" t="s">
        <v>31</v>
      </c>
      <c r="D25" s="15">
        <v>6</v>
      </c>
      <c r="E25" s="27" t="s">
        <v>10</v>
      </c>
      <c r="F25" s="7" t="s">
        <v>3</v>
      </c>
      <c r="G25" s="5"/>
      <c r="H25" s="5"/>
      <c r="I25" s="91">
        <v>75</v>
      </c>
      <c r="J25" s="31"/>
      <c r="K25" s="31"/>
      <c r="L25" s="69">
        <v>45</v>
      </c>
      <c r="M25" s="77"/>
      <c r="N25"/>
      <c r="O25" s="6">
        <v>75</v>
      </c>
      <c r="P25" s="45">
        <f t="shared" si="0"/>
        <v>78.75</v>
      </c>
      <c r="Q25" s="45">
        <f t="shared" si="1"/>
        <v>80.625</v>
      </c>
      <c r="R25" s="45">
        <f t="shared" si="2"/>
        <v>82.5</v>
      </c>
      <c r="T25" s="49">
        <f t="shared" si="3"/>
        <v>2775</v>
      </c>
      <c r="V25" s="94">
        <f t="shared" si="4"/>
        <v>2775</v>
      </c>
    </row>
    <row r="26" spans="1:22" x14ac:dyDescent="0.2">
      <c r="A26" s="32"/>
      <c r="B26" s="5"/>
      <c r="C26" s="5" t="s">
        <v>31</v>
      </c>
      <c r="D26" s="15">
        <v>3</v>
      </c>
      <c r="E26" s="27" t="s">
        <v>10</v>
      </c>
      <c r="F26" s="5" t="s">
        <v>3</v>
      </c>
      <c r="G26" s="5"/>
      <c r="H26" s="5"/>
      <c r="I26" s="87">
        <v>75</v>
      </c>
      <c r="J26" s="31"/>
      <c r="K26" s="31"/>
      <c r="L26" s="69"/>
      <c r="M26" s="77"/>
      <c r="N26"/>
      <c r="O26" s="6">
        <v>75</v>
      </c>
      <c r="P26" s="45">
        <f t="shared" si="0"/>
        <v>78.75</v>
      </c>
      <c r="Q26" s="45">
        <f t="shared" si="1"/>
        <v>80.625</v>
      </c>
      <c r="R26" s="45">
        <f t="shared" si="2"/>
        <v>82.5</v>
      </c>
      <c r="T26" s="49">
        <f t="shared" si="3"/>
        <v>0</v>
      </c>
      <c r="V26" s="94">
        <f t="shared" si="4"/>
        <v>0</v>
      </c>
    </row>
    <row r="27" spans="1:22" x14ac:dyDescent="0.2">
      <c r="A27" s="32"/>
      <c r="B27" s="5"/>
      <c r="C27" s="5" t="s">
        <v>31</v>
      </c>
      <c r="D27" s="15">
        <v>3</v>
      </c>
      <c r="E27" s="27" t="s">
        <v>2</v>
      </c>
      <c r="F27" s="5" t="s">
        <v>3</v>
      </c>
      <c r="G27" s="5"/>
      <c r="H27" s="5"/>
      <c r="I27" s="87">
        <v>95</v>
      </c>
      <c r="J27" s="31"/>
      <c r="K27" s="31"/>
      <c r="L27" s="69"/>
      <c r="M27" s="77"/>
      <c r="N27"/>
      <c r="O27" s="6">
        <v>95</v>
      </c>
      <c r="P27" s="45">
        <f t="shared" si="0"/>
        <v>99.75</v>
      </c>
      <c r="Q27" s="45">
        <f t="shared" si="1"/>
        <v>102.125</v>
      </c>
      <c r="R27" s="45">
        <f t="shared" si="2"/>
        <v>104.50000000000001</v>
      </c>
      <c r="T27" s="49">
        <f t="shared" si="3"/>
        <v>0</v>
      </c>
      <c r="V27" s="94">
        <f t="shared" si="4"/>
        <v>0</v>
      </c>
    </row>
    <row r="28" spans="1:22" x14ac:dyDescent="0.2">
      <c r="A28" s="32">
        <v>1</v>
      </c>
      <c r="B28" s="5"/>
      <c r="C28" s="5" t="s">
        <v>31</v>
      </c>
      <c r="D28" s="15">
        <v>14</v>
      </c>
      <c r="E28" s="27" t="s">
        <v>2</v>
      </c>
      <c r="F28" s="5" t="s">
        <v>3</v>
      </c>
      <c r="G28" s="5"/>
      <c r="H28" s="5"/>
      <c r="I28" s="87">
        <v>95</v>
      </c>
      <c r="J28" s="31"/>
      <c r="K28" s="31"/>
      <c r="L28" s="69"/>
      <c r="M28" s="77"/>
      <c r="N28"/>
      <c r="O28" s="6">
        <v>95</v>
      </c>
      <c r="P28" s="45">
        <f t="shared" si="0"/>
        <v>99.75</v>
      </c>
      <c r="Q28" s="45">
        <f t="shared" si="1"/>
        <v>102.125</v>
      </c>
      <c r="R28" s="45">
        <f t="shared" si="2"/>
        <v>104.50000000000001</v>
      </c>
      <c r="T28" s="49">
        <f t="shared" si="3"/>
        <v>95</v>
      </c>
      <c r="V28" s="94">
        <f t="shared" si="4"/>
        <v>95</v>
      </c>
    </row>
    <row r="29" spans="1:22" x14ac:dyDescent="0.2">
      <c r="A29" s="32">
        <v>12</v>
      </c>
      <c r="B29" s="5"/>
      <c r="C29" s="7" t="s">
        <v>31</v>
      </c>
      <c r="D29" s="15">
        <v>6</v>
      </c>
      <c r="E29" s="27" t="s">
        <v>2</v>
      </c>
      <c r="F29" s="7" t="s">
        <v>3</v>
      </c>
      <c r="G29" s="5"/>
      <c r="H29" s="5"/>
      <c r="I29" s="91">
        <v>95</v>
      </c>
      <c r="J29" s="31"/>
      <c r="K29" s="31"/>
      <c r="L29" s="69"/>
      <c r="M29" s="77"/>
      <c r="N29"/>
      <c r="O29" s="13">
        <v>95</v>
      </c>
      <c r="P29" s="45">
        <f t="shared" si="0"/>
        <v>99.75</v>
      </c>
      <c r="Q29" s="45">
        <f t="shared" si="1"/>
        <v>102.125</v>
      </c>
      <c r="R29" s="45">
        <f t="shared" si="2"/>
        <v>104.50000000000001</v>
      </c>
      <c r="T29" s="49">
        <f t="shared" si="3"/>
        <v>1140</v>
      </c>
      <c r="V29" s="94">
        <f t="shared" si="4"/>
        <v>1140</v>
      </c>
    </row>
    <row r="30" spans="1:22" x14ac:dyDescent="0.2">
      <c r="A30" s="32">
        <v>15</v>
      </c>
      <c r="B30" s="5"/>
      <c r="C30" s="7" t="s">
        <v>31</v>
      </c>
      <c r="D30" s="15">
        <v>6</v>
      </c>
      <c r="E30" s="27" t="s">
        <v>11</v>
      </c>
      <c r="F30" s="7" t="s">
        <v>3</v>
      </c>
      <c r="G30" s="5"/>
      <c r="H30" s="5"/>
      <c r="I30" s="91">
        <v>105</v>
      </c>
      <c r="J30" s="31"/>
      <c r="K30" s="31"/>
      <c r="L30" s="69"/>
      <c r="M30" s="77"/>
      <c r="N30"/>
      <c r="O30" s="13">
        <v>105</v>
      </c>
      <c r="P30" s="45">
        <f t="shared" si="0"/>
        <v>110.25</v>
      </c>
      <c r="Q30" s="45">
        <f t="shared" si="1"/>
        <v>112.875</v>
      </c>
      <c r="R30" s="45">
        <f t="shared" si="2"/>
        <v>115.50000000000001</v>
      </c>
      <c r="T30" s="49">
        <f t="shared" si="3"/>
        <v>1575</v>
      </c>
      <c r="V30" s="94">
        <f t="shared" si="4"/>
        <v>1575</v>
      </c>
    </row>
    <row r="31" spans="1:22" x14ac:dyDescent="0.2">
      <c r="A31" s="32"/>
      <c r="B31" s="5"/>
      <c r="C31" s="7" t="s">
        <v>31</v>
      </c>
      <c r="D31" s="15">
        <v>3</v>
      </c>
      <c r="E31" s="27" t="s">
        <v>11</v>
      </c>
      <c r="F31" s="7" t="s">
        <v>3</v>
      </c>
      <c r="G31" s="5"/>
      <c r="H31" s="5"/>
      <c r="I31" s="87">
        <v>125</v>
      </c>
      <c r="J31" s="31"/>
      <c r="K31" s="31"/>
      <c r="L31" s="69"/>
      <c r="M31" s="77"/>
      <c r="N31"/>
      <c r="O31" s="13">
        <v>125</v>
      </c>
      <c r="P31" s="45">
        <f t="shared" si="0"/>
        <v>131.25</v>
      </c>
      <c r="Q31" s="45">
        <f t="shared" si="1"/>
        <v>134.375</v>
      </c>
      <c r="R31" s="45">
        <f t="shared" si="2"/>
        <v>137.5</v>
      </c>
      <c r="T31" s="49">
        <f t="shared" si="3"/>
        <v>0</v>
      </c>
      <c r="V31" s="94">
        <f t="shared" si="4"/>
        <v>0</v>
      </c>
    </row>
    <row r="32" spans="1:22" x14ac:dyDescent="0.2">
      <c r="A32" s="36">
        <v>17</v>
      </c>
      <c r="B32" s="5" t="s">
        <v>30</v>
      </c>
      <c r="C32" s="5" t="s">
        <v>31</v>
      </c>
      <c r="D32" s="15">
        <v>6</v>
      </c>
      <c r="E32" s="27" t="s">
        <v>7</v>
      </c>
      <c r="F32" s="5" t="s">
        <v>3</v>
      </c>
      <c r="G32" s="5"/>
      <c r="H32" s="5"/>
      <c r="I32" s="88"/>
      <c r="J32" s="31"/>
      <c r="K32" s="31"/>
      <c r="L32" s="69"/>
      <c r="M32" s="77"/>
      <c r="N32"/>
      <c r="O32" s="47">
        <v>165</v>
      </c>
      <c r="P32" s="45">
        <f t="shared" si="0"/>
        <v>173.25</v>
      </c>
      <c r="Q32" s="45">
        <f t="shared" si="1"/>
        <v>177.375</v>
      </c>
      <c r="R32" s="45">
        <f t="shared" si="2"/>
        <v>181.50000000000003</v>
      </c>
      <c r="T32" s="49">
        <f t="shared" si="3"/>
        <v>2805</v>
      </c>
      <c r="V32" s="94">
        <f t="shared" si="4"/>
        <v>0</v>
      </c>
    </row>
    <row r="33" spans="1:22" x14ac:dyDescent="0.2">
      <c r="A33" s="36">
        <v>1</v>
      </c>
      <c r="B33" s="5"/>
      <c r="C33" s="5" t="s">
        <v>31</v>
      </c>
      <c r="D33" s="15">
        <v>14</v>
      </c>
      <c r="E33" s="27" t="s">
        <v>7</v>
      </c>
      <c r="F33" s="5" t="s">
        <v>3</v>
      </c>
      <c r="G33" s="5"/>
      <c r="H33" s="5"/>
      <c r="I33" s="88"/>
      <c r="J33" s="31"/>
      <c r="K33" s="31"/>
      <c r="L33" s="69"/>
      <c r="M33" s="77"/>
      <c r="N33"/>
      <c r="O33" s="6">
        <v>450</v>
      </c>
      <c r="P33" s="45">
        <f t="shared" si="0"/>
        <v>472.5</v>
      </c>
      <c r="Q33" s="45">
        <f t="shared" si="1"/>
        <v>483.75</v>
      </c>
      <c r="R33" s="45">
        <f t="shared" si="2"/>
        <v>495.00000000000006</v>
      </c>
      <c r="T33" s="49">
        <f t="shared" si="3"/>
        <v>450</v>
      </c>
      <c r="V33" s="94">
        <f t="shared" si="4"/>
        <v>0</v>
      </c>
    </row>
    <row r="34" spans="1:22" x14ac:dyDescent="0.2">
      <c r="A34" s="36">
        <v>14</v>
      </c>
      <c r="B34" s="5" t="s">
        <v>30</v>
      </c>
      <c r="C34" s="5" t="s">
        <v>31</v>
      </c>
      <c r="D34" s="15">
        <v>6</v>
      </c>
      <c r="E34" s="27" t="s">
        <v>22</v>
      </c>
      <c r="F34" s="5" t="s">
        <v>3</v>
      </c>
      <c r="G34" s="5"/>
      <c r="H34" s="5"/>
      <c r="I34" s="88"/>
      <c r="J34" s="31"/>
      <c r="K34" s="31"/>
      <c r="L34" s="69"/>
      <c r="M34" s="77"/>
      <c r="N34"/>
      <c r="O34" s="47">
        <v>200</v>
      </c>
      <c r="P34" s="45">
        <f t="shared" si="0"/>
        <v>210</v>
      </c>
      <c r="Q34" s="45">
        <f t="shared" si="1"/>
        <v>215</v>
      </c>
      <c r="R34" s="45">
        <f t="shared" si="2"/>
        <v>220.00000000000003</v>
      </c>
      <c r="T34" s="49">
        <f t="shared" si="3"/>
        <v>2800</v>
      </c>
      <c r="V34" s="94">
        <f t="shared" si="4"/>
        <v>0</v>
      </c>
    </row>
    <row r="35" spans="1:22" x14ac:dyDescent="0.2">
      <c r="A35" s="36">
        <v>1</v>
      </c>
      <c r="B35" s="5"/>
      <c r="C35" s="5" t="s">
        <v>31</v>
      </c>
      <c r="D35" s="15">
        <v>14</v>
      </c>
      <c r="E35" s="27" t="s">
        <v>22</v>
      </c>
      <c r="F35" s="5" t="s">
        <v>3</v>
      </c>
      <c r="G35" s="5"/>
      <c r="H35" s="5"/>
      <c r="I35" s="88"/>
      <c r="J35" s="31"/>
      <c r="K35" s="31"/>
      <c r="L35" s="69"/>
      <c r="M35" s="77"/>
      <c r="N35"/>
      <c r="O35" s="6">
        <v>450</v>
      </c>
      <c r="P35" s="45">
        <f t="shared" si="0"/>
        <v>472.5</v>
      </c>
      <c r="Q35" s="45">
        <f t="shared" si="1"/>
        <v>483.75</v>
      </c>
      <c r="R35" s="45">
        <f t="shared" si="2"/>
        <v>495.00000000000006</v>
      </c>
      <c r="T35" s="49">
        <f t="shared" si="3"/>
        <v>450</v>
      </c>
      <c r="V35" s="94">
        <f t="shared" si="4"/>
        <v>0</v>
      </c>
    </row>
    <row r="36" spans="1:22" x14ac:dyDescent="0.2">
      <c r="A36" s="36">
        <v>3</v>
      </c>
      <c r="B36" s="5" t="s">
        <v>30</v>
      </c>
      <c r="C36" s="5" t="s">
        <v>31</v>
      </c>
      <c r="D36" s="15">
        <v>6</v>
      </c>
      <c r="E36" s="27" t="s">
        <v>18</v>
      </c>
      <c r="F36" s="5" t="s">
        <v>3</v>
      </c>
      <c r="G36" s="5"/>
      <c r="H36" s="5"/>
      <c r="I36" s="91">
        <v>350</v>
      </c>
      <c r="J36" s="31"/>
      <c r="K36" s="31"/>
      <c r="L36" s="69"/>
      <c r="M36" s="77"/>
      <c r="N36"/>
      <c r="O36" s="6">
        <v>350</v>
      </c>
      <c r="P36" s="45">
        <f t="shared" si="0"/>
        <v>367.5</v>
      </c>
      <c r="Q36" s="45">
        <f t="shared" si="1"/>
        <v>376.25</v>
      </c>
      <c r="R36" s="45">
        <f t="shared" si="2"/>
        <v>385.00000000000006</v>
      </c>
      <c r="T36" s="49">
        <f t="shared" si="3"/>
        <v>1050</v>
      </c>
      <c r="V36" s="94">
        <f t="shared" si="4"/>
        <v>1050</v>
      </c>
    </row>
    <row r="37" spans="1:22" x14ac:dyDescent="0.2">
      <c r="A37" s="36">
        <v>6</v>
      </c>
      <c r="B37" s="5" t="s">
        <v>30</v>
      </c>
      <c r="C37" s="5" t="s">
        <v>31</v>
      </c>
      <c r="D37" s="15">
        <v>14</v>
      </c>
      <c r="E37" s="27" t="s">
        <v>18</v>
      </c>
      <c r="F37" s="5" t="s">
        <v>3</v>
      </c>
      <c r="G37" s="5"/>
      <c r="H37" s="5"/>
      <c r="I37" s="91">
        <v>350</v>
      </c>
      <c r="J37" s="31"/>
      <c r="K37" s="31"/>
      <c r="L37" s="69"/>
      <c r="M37" s="77"/>
      <c r="N37"/>
      <c r="O37" s="6">
        <v>350</v>
      </c>
      <c r="P37" s="45">
        <f t="shared" si="0"/>
        <v>367.5</v>
      </c>
      <c r="Q37" s="45">
        <f t="shared" si="1"/>
        <v>376.25</v>
      </c>
      <c r="R37" s="45">
        <f t="shared" si="2"/>
        <v>385.00000000000006</v>
      </c>
      <c r="T37" s="49">
        <f t="shared" si="3"/>
        <v>2100</v>
      </c>
      <c r="V37" s="94">
        <f t="shared" si="4"/>
        <v>2100</v>
      </c>
    </row>
    <row r="38" spans="1:22" x14ac:dyDescent="0.2">
      <c r="A38" s="36">
        <v>4</v>
      </c>
      <c r="B38" s="5"/>
      <c r="C38" s="5" t="s">
        <v>31</v>
      </c>
      <c r="D38" s="15">
        <v>14</v>
      </c>
      <c r="E38" s="27" t="s">
        <v>39</v>
      </c>
      <c r="F38" s="5" t="s">
        <v>3</v>
      </c>
      <c r="G38" s="5"/>
      <c r="H38" s="5"/>
      <c r="I38" s="87">
        <v>450</v>
      </c>
      <c r="J38" s="31"/>
      <c r="K38" s="31"/>
      <c r="L38" s="69"/>
      <c r="M38" s="77"/>
      <c r="N38"/>
      <c r="O38" s="6">
        <v>450</v>
      </c>
      <c r="P38" s="45">
        <f t="shared" ref="P38:P73" si="5">SUM(O38*1.05)</f>
        <v>472.5</v>
      </c>
      <c r="Q38" s="45">
        <f t="shared" ref="Q38:Q73" si="6">SUM(O38*1.075)</f>
        <v>483.75</v>
      </c>
      <c r="R38" s="45">
        <f t="shared" ref="R38:R73" si="7">SUM(O38*1.1)</f>
        <v>495.00000000000006</v>
      </c>
      <c r="T38" s="49">
        <f t="shared" ref="T38:T69" si="8">SUM(A38*O38)</f>
        <v>1800</v>
      </c>
      <c r="V38" s="94">
        <f t="shared" si="4"/>
        <v>1800</v>
      </c>
    </row>
    <row r="39" spans="1:22" x14ac:dyDescent="0.2">
      <c r="A39" s="36">
        <v>19</v>
      </c>
      <c r="B39" s="5"/>
      <c r="C39" s="5" t="s">
        <v>31</v>
      </c>
      <c r="D39" s="15">
        <v>14</v>
      </c>
      <c r="E39" s="27" t="s">
        <v>40</v>
      </c>
      <c r="F39" s="5" t="s">
        <v>3</v>
      </c>
      <c r="G39" s="5"/>
      <c r="H39" s="5"/>
      <c r="I39" s="87">
        <v>550</v>
      </c>
      <c r="J39" s="31"/>
      <c r="K39" s="31"/>
      <c r="L39" s="69"/>
      <c r="M39" s="77"/>
      <c r="N39"/>
      <c r="O39" s="6">
        <v>550</v>
      </c>
      <c r="P39" s="45">
        <f t="shared" si="5"/>
        <v>577.5</v>
      </c>
      <c r="Q39" s="45">
        <f t="shared" si="6"/>
        <v>591.25</v>
      </c>
      <c r="R39" s="45">
        <f t="shared" si="7"/>
        <v>605</v>
      </c>
      <c r="T39" s="49">
        <f t="shared" si="8"/>
        <v>10450</v>
      </c>
      <c r="V39" s="94">
        <f t="shared" si="4"/>
        <v>10450</v>
      </c>
    </row>
    <row r="40" spans="1:22" x14ac:dyDescent="0.2">
      <c r="A40" s="36">
        <v>4</v>
      </c>
      <c r="B40" s="5"/>
      <c r="C40" s="5" t="s">
        <v>31</v>
      </c>
      <c r="D40" s="15">
        <v>14</v>
      </c>
      <c r="E40" s="27" t="s">
        <v>72</v>
      </c>
      <c r="F40" s="5" t="s">
        <v>3</v>
      </c>
      <c r="G40" s="5"/>
      <c r="H40" s="5"/>
      <c r="I40" s="87">
        <v>650</v>
      </c>
      <c r="J40" s="31"/>
      <c r="K40" s="31"/>
      <c r="L40" s="69"/>
      <c r="M40" s="77"/>
      <c r="N40"/>
      <c r="O40" s="6">
        <v>650</v>
      </c>
      <c r="P40" s="45">
        <f t="shared" si="5"/>
        <v>682.5</v>
      </c>
      <c r="Q40" s="45">
        <f t="shared" si="6"/>
        <v>698.75</v>
      </c>
      <c r="R40" s="45">
        <f t="shared" si="7"/>
        <v>715.00000000000011</v>
      </c>
      <c r="T40" s="49">
        <f t="shared" si="8"/>
        <v>2600</v>
      </c>
      <c r="V40" s="94">
        <f t="shared" si="4"/>
        <v>2600</v>
      </c>
    </row>
    <row r="41" spans="1:22" x14ac:dyDescent="0.2">
      <c r="A41" s="36">
        <v>29</v>
      </c>
      <c r="B41" s="5"/>
      <c r="C41" s="5" t="s">
        <v>31</v>
      </c>
      <c r="D41" s="15">
        <v>14</v>
      </c>
      <c r="E41" s="27" t="s">
        <v>144</v>
      </c>
      <c r="F41" s="5" t="s">
        <v>3</v>
      </c>
      <c r="G41" s="5"/>
      <c r="H41" s="5"/>
      <c r="I41" s="87">
        <v>750</v>
      </c>
      <c r="J41" s="31"/>
      <c r="K41" s="31"/>
      <c r="L41" s="69"/>
      <c r="M41" s="77"/>
      <c r="N41"/>
      <c r="O41" s="6">
        <v>750</v>
      </c>
      <c r="P41" s="45">
        <f t="shared" si="5"/>
        <v>787.5</v>
      </c>
      <c r="Q41" s="45">
        <f t="shared" si="6"/>
        <v>806.25</v>
      </c>
      <c r="R41" s="45">
        <f t="shared" si="7"/>
        <v>825.00000000000011</v>
      </c>
      <c r="T41" s="49">
        <f t="shared" si="8"/>
        <v>21750</v>
      </c>
      <c r="V41" s="94">
        <f t="shared" si="4"/>
        <v>21750</v>
      </c>
    </row>
    <row r="42" spans="1:22" x14ac:dyDescent="0.2">
      <c r="A42" s="36">
        <v>24</v>
      </c>
      <c r="B42" s="5"/>
      <c r="C42" s="5" t="s">
        <v>31</v>
      </c>
      <c r="D42" s="15">
        <v>14</v>
      </c>
      <c r="E42" s="27" t="s">
        <v>162</v>
      </c>
      <c r="F42" s="5" t="s">
        <v>3</v>
      </c>
      <c r="G42" s="5"/>
      <c r="H42" s="5"/>
      <c r="I42" s="87">
        <v>850</v>
      </c>
      <c r="J42" s="31"/>
      <c r="K42" s="31"/>
      <c r="L42" s="69"/>
      <c r="M42" s="77"/>
      <c r="N42"/>
      <c r="O42" s="6">
        <v>950</v>
      </c>
      <c r="P42" s="45">
        <f t="shared" si="5"/>
        <v>997.5</v>
      </c>
      <c r="Q42" s="45">
        <f t="shared" si="6"/>
        <v>1021.25</v>
      </c>
      <c r="R42" s="45">
        <f t="shared" si="7"/>
        <v>1045</v>
      </c>
      <c r="T42" s="49">
        <f t="shared" si="8"/>
        <v>22800</v>
      </c>
      <c r="V42" s="94">
        <f t="shared" si="4"/>
        <v>20400</v>
      </c>
    </row>
    <row r="43" spans="1:22" x14ac:dyDescent="0.2">
      <c r="A43" s="36">
        <v>3</v>
      </c>
      <c r="B43" s="5"/>
      <c r="C43" s="5" t="s">
        <v>31</v>
      </c>
      <c r="D43" s="15">
        <v>14</v>
      </c>
      <c r="E43" s="27" t="s">
        <v>210</v>
      </c>
      <c r="F43" s="5" t="s">
        <v>3</v>
      </c>
      <c r="G43" s="5"/>
      <c r="H43" s="5"/>
      <c r="I43" s="87">
        <v>950</v>
      </c>
      <c r="J43" s="31"/>
      <c r="K43" s="31"/>
      <c r="L43" s="69"/>
      <c r="M43" s="77"/>
      <c r="N43"/>
      <c r="O43" s="6">
        <v>950</v>
      </c>
      <c r="P43" s="45">
        <f t="shared" si="5"/>
        <v>997.5</v>
      </c>
      <c r="Q43" s="45">
        <f t="shared" si="6"/>
        <v>1021.25</v>
      </c>
      <c r="R43" s="45">
        <f t="shared" si="7"/>
        <v>1045</v>
      </c>
      <c r="T43" s="49">
        <f t="shared" si="8"/>
        <v>2850</v>
      </c>
      <c r="V43" s="94">
        <f t="shared" si="4"/>
        <v>2850</v>
      </c>
    </row>
    <row r="44" spans="1:22" x14ac:dyDescent="0.2">
      <c r="A44" s="36">
        <v>2</v>
      </c>
      <c r="B44" s="5"/>
      <c r="C44" s="5" t="s">
        <v>31</v>
      </c>
      <c r="D44" s="15">
        <v>14</v>
      </c>
      <c r="E44" s="27" t="s">
        <v>211</v>
      </c>
      <c r="F44" s="5" t="s">
        <v>3</v>
      </c>
      <c r="G44" s="5"/>
      <c r="H44" s="5"/>
      <c r="I44" s="87">
        <v>1050</v>
      </c>
      <c r="J44" s="31"/>
      <c r="K44" s="31"/>
      <c r="L44" s="69"/>
      <c r="M44" s="77"/>
      <c r="N44"/>
      <c r="O44" s="6">
        <v>1050</v>
      </c>
      <c r="P44" s="45">
        <f t="shared" si="5"/>
        <v>1102.5</v>
      </c>
      <c r="Q44" s="45">
        <f t="shared" si="6"/>
        <v>1128.75</v>
      </c>
      <c r="R44" s="45">
        <f t="shared" si="7"/>
        <v>1155</v>
      </c>
      <c r="T44" s="49">
        <f t="shared" si="8"/>
        <v>2100</v>
      </c>
      <c r="V44" s="94">
        <f t="shared" si="4"/>
        <v>2100</v>
      </c>
    </row>
    <row r="45" spans="1:22" x14ac:dyDescent="0.2">
      <c r="A45" s="36"/>
      <c r="B45" s="5"/>
      <c r="C45" s="5" t="s">
        <v>33</v>
      </c>
      <c r="D45" s="15">
        <v>14</v>
      </c>
      <c r="E45" s="27" t="s">
        <v>158</v>
      </c>
      <c r="F45" s="5" t="s">
        <v>3</v>
      </c>
      <c r="G45" s="5"/>
      <c r="H45" s="5"/>
      <c r="I45" s="87">
        <v>550</v>
      </c>
      <c r="J45" s="31"/>
      <c r="K45" s="31"/>
      <c r="L45" s="69"/>
      <c r="M45" s="77"/>
      <c r="N45"/>
      <c r="O45" s="6">
        <v>550</v>
      </c>
      <c r="P45" s="45">
        <f t="shared" si="5"/>
        <v>577.5</v>
      </c>
      <c r="Q45" s="45">
        <f t="shared" si="6"/>
        <v>591.25</v>
      </c>
      <c r="R45" s="45">
        <f t="shared" si="7"/>
        <v>605</v>
      </c>
      <c r="T45" s="49">
        <f t="shared" si="8"/>
        <v>0</v>
      </c>
      <c r="V45" s="94">
        <f t="shared" si="4"/>
        <v>0</v>
      </c>
    </row>
    <row r="46" spans="1:22" x14ac:dyDescent="0.2">
      <c r="A46" s="32"/>
      <c r="B46" s="5" t="s">
        <v>32</v>
      </c>
      <c r="C46" s="5" t="s">
        <v>33</v>
      </c>
      <c r="D46" s="15">
        <v>14</v>
      </c>
      <c r="E46" s="27" t="s">
        <v>106</v>
      </c>
      <c r="F46" s="5" t="s">
        <v>3</v>
      </c>
      <c r="G46" s="5"/>
      <c r="H46" s="5"/>
      <c r="I46" s="87">
        <v>750</v>
      </c>
      <c r="J46" s="31"/>
      <c r="K46" s="31"/>
      <c r="L46" s="69"/>
      <c r="M46" s="77"/>
      <c r="N46"/>
      <c r="O46" s="6">
        <v>750</v>
      </c>
      <c r="P46" s="45">
        <f t="shared" si="5"/>
        <v>787.5</v>
      </c>
      <c r="Q46" s="45">
        <f t="shared" si="6"/>
        <v>806.25</v>
      </c>
      <c r="R46" s="45">
        <f t="shared" si="7"/>
        <v>825.00000000000011</v>
      </c>
      <c r="T46" s="49">
        <f t="shared" si="8"/>
        <v>0</v>
      </c>
      <c r="V46" s="94">
        <f t="shared" si="4"/>
        <v>0</v>
      </c>
    </row>
    <row r="47" spans="1:22" x14ac:dyDescent="0.2">
      <c r="A47" s="32">
        <v>71</v>
      </c>
      <c r="B47" s="5"/>
      <c r="C47" s="5" t="s">
        <v>137</v>
      </c>
      <c r="D47" s="15">
        <v>8</v>
      </c>
      <c r="E47" s="27" t="s">
        <v>85</v>
      </c>
      <c r="F47" s="5" t="s">
        <v>3</v>
      </c>
      <c r="G47" s="5"/>
      <c r="H47" s="5"/>
      <c r="I47" s="87">
        <v>75</v>
      </c>
      <c r="J47" s="31"/>
      <c r="K47" s="31"/>
      <c r="L47" s="69"/>
      <c r="M47" s="77"/>
      <c r="N47"/>
      <c r="O47" s="6"/>
      <c r="P47" s="45">
        <f t="shared" si="5"/>
        <v>0</v>
      </c>
      <c r="Q47" s="45">
        <f t="shared" si="6"/>
        <v>0</v>
      </c>
      <c r="R47" s="45">
        <f t="shared" si="7"/>
        <v>0</v>
      </c>
      <c r="T47" s="49">
        <f t="shared" si="8"/>
        <v>0</v>
      </c>
      <c r="V47" s="94">
        <f t="shared" si="4"/>
        <v>5325</v>
      </c>
    </row>
    <row r="48" spans="1:22" x14ac:dyDescent="0.2">
      <c r="A48" s="32">
        <v>97</v>
      </c>
      <c r="B48" s="5"/>
      <c r="C48" s="5" t="s">
        <v>137</v>
      </c>
      <c r="D48" s="15">
        <v>8</v>
      </c>
      <c r="E48" s="27" t="s">
        <v>10</v>
      </c>
      <c r="F48" s="5" t="s">
        <v>3</v>
      </c>
      <c r="G48" s="5"/>
      <c r="H48" s="5"/>
      <c r="I48" s="88"/>
      <c r="J48" s="31"/>
      <c r="K48" s="31"/>
      <c r="L48" s="69"/>
      <c r="M48" s="77"/>
      <c r="N48"/>
      <c r="O48" s="6"/>
      <c r="P48" s="45">
        <f t="shared" si="5"/>
        <v>0</v>
      </c>
      <c r="Q48" s="45">
        <f t="shared" si="6"/>
        <v>0</v>
      </c>
      <c r="R48" s="45">
        <f t="shared" si="7"/>
        <v>0</v>
      </c>
      <c r="T48" s="49">
        <f t="shared" si="8"/>
        <v>0</v>
      </c>
      <c r="V48" s="94">
        <f t="shared" si="4"/>
        <v>0</v>
      </c>
    </row>
    <row r="49" spans="1:22" x14ac:dyDescent="0.2">
      <c r="A49" s="32">
        <v>64</v>
      </c>
      <c r="B49" s="5"/>
      <c r="C49" s="5" t="s">
        <v>137</v>
      </c>
      <c r="D49" s="15">
        <v>8</v>
      </c>
      <c r="E49" s="27" t="s">
        <v>2</v>
      </c>
      <c r="F49" s="5" t="s">
        <v>3</v>
      </c>
      <c r="G49" s="5"/>
      <c r="H49" s="5"/>
      <c r="I49" s="88"/>
      <c r="J49" s="31"/>
      <c r="K49" s="31"/>
      <c r="L49" s="69"/>
      <c r="M49" s="77"/>
      <c r="N49"/>
      <c r="O49" s="6"/>
      <c r="P49" s="45">
        <f t="shared" si="5"/>
        <v>0</v>
      </c>
      <c r="Q49" s="45">
        <f t="shared" si="6"/>
        <v>0</v>
      </c>
      <c r="R49" s="45">
        <f t="shared" si="7"/>
        <v>0</v>
      </c>
      <c r="T49" s="49">
        <f t="shared" si="8"/>
        <v>0</v>
      </c>
      <c r="V49" s="94">
        <f t="shared" si="4"/>
        <v>0</v>
      </c>
    </row>
    <row r="50" spans="1:22" x14ac:dyDescent="0.2">
      <c r="A50" s="32"/>
      <c r="B50" s="5"/>
      <c r="C50" s="5" t="s">
        <v>137</v>
      </c>
      <c r="D50" s="15">
        <v>2</v>
      </c>
      <c r="E50" s="27" t="s">
        <v>11</v>
      </c>
      <c r="F50" s="5" t="s">
        <v>3</v>
      </c>
      <c r="G50" s="5"/>
      <c r="H50" s="5"/>
      <c r="I50" s="88"/>
      <c r="J50" s="31"/>
      <c r="K50" s="31"/>
      <c r="L50" s="69"/>
      <c r="M50" s="77"/>
      <c r="N50"/>
      <c r="O50" s="6"/>
      <c r="P50" s="45">
        <f>SUM(O50*1.05)</f>
        <v>0</v>
      </c>
      <c r="Q50" s="45">
        <f>SUM(O50*1.075)</f>
        <v>0</v>
      </c>
      <c r="R50" s="45">
        <f>SUM(O50*1.1)</f>
        <v>0</v>
      </c>
      <c r="T50" s="49">
        <f t="shared" si="8"/>
        <v>0</v>
      </c>
      <c r="V50" s="94">
        <f>SUM(A50*I50)</f>
        <v>0</v>
      </c>
    </row>
    <row r="51" spans="1:22" x14ac:dyDescent="0.2">
      <c r="A51" s="32">
        <v>8</v>
      </c>
      <c r="B51" s="5"/>
      <c r="C51" s="5" t="s">
        <v>137</v>
      </c>
      <c r="D51" s="15">
        <v>8</v>
      </c>
      <c r="E51" s="27" t="s">
        <v>11</v>
      </c>
      <c r="F51" s="5" t="s">
        <v>3</v>
      </c>
      <c r="G51" s="5"/>
      <c r="H51" s="5"/>
      <c r="I51" s="87">
        <v>300</v>
      </c>
      <c r="J51" s="31"/>
      <c r="K51" s="31"/>
      <c r="L51" s="69"/>
      <c r="M51" s="77"/>
      <c r="N51"/>
      <c r="O51" s="6">
        <v>300</v>
      </c>
      <c r="P51" s="45">
        <f t="shared" si="5"/>
        <v>315</v>
      </c>
      <c r="Q51" s="45">
        <f t="shared" si="6"/>
        <v>322.5</v>
      </c>
      <c r="R51" s="45">
        <f t="shared" si="7"/>
        <v>330</v>
      </c>
      <c r="T51" s="49">
        <f t="shared" si="8"/>
        <v>2400</v>
      </c>
      <c r="V51" s="94">
        <f t="shared" si="4"/>
        <v>2400</v>
      </c>
    </row>
    <row r="52" spans="1:22" x14ac:dyDescent="0.2">
      <c r="A52" s="32"/>
      <c r="B52" s="5"/>
      <c r="C52" s="5" t="s">
        <v>137</v>
      </c>
      <c r="D52" s="15">
        <v>2</v>
      </c>
      <c r="E52" s="27" t="s">
        <v>7</v>
      </c>
      <c r="F52" s="5" t="s">
        <v>3</v>
      </c>
      <c r="G52" s="5"/>
      <c r="H52" s="5"/>
      <c r="I52" s="88"/>
      <c r="J52" s="31"/>
      <c r="K52" s="31"/>
      <c r="L52" s="69"/>
      <c r="M52" s="77"/>
      <c r="N52"/>
      <c r="O52" s="6">
        <v>400</v>
      </c>
      <c r="P52" s="45">
        <f t="shared" si="5"/>
        <v>420</v>
      </c>
      <c r="Q52" s="45">
        <f t="shared" si="6"/>
        <v>430</v>
      </c>
      <c r="R52" s="45">
        <f t="shared" si="7"/>
        <v>440.00000000000006</v>
      </c>
      <c r="T52" s="49">
        <f t="shared" si="8"/>
        <v>0</v>
      </c>
      <c r="V52" s="94">
        <f t="shared" si="4"/>
        <v>0</v>
      </c>
    </row>
    <row r="53" spans="1:22" x14ac:dyDescent="0.2">
      <c r="A53" s="32">
        <v>1</v>
      </c>
      <c r="B53" s="5"/>
      <c r="C53" s="5" t="s">
        <v>137</v>
      </c>
      <c r="D53" s="15">
        <v>8</v>
      </c>
      <c r="E53" s="27" t="s">
        <v>7</v>
      </c>
      <c r="F53" s="5" t="s">
        <v>3</v>
      </c>
      <c r="G53" s="5"/>
      <c r="H53" s="5"/>
      <c r="I53" s="87">
        <v>225</v>
      </c>
      <c r="J53" s="31"/>
      <c r="K53" s="31"/>
      <c r="L53" s="69"/>
      <c r="M53" s="77"/>
      <c r="N53"/>
      <c r="O53" s="6"/>
      <c r="P53" s="45">
        <f>SUM(O53*1.05)</f>
        <v>0</v>
      </c>
      <c r="Q53" s="45">
        <f>SUM(O53*1.075)</f>
        <v>0</v>
      </c>
      <c r="R53" s="45">
        <f>SUM(O53*1.1)</f>
        <v>0</v>
      </c>
      <c r="T53" s="49">
        <f t="shared" si="8"/>
        <v>0</v>
      </c>
      <c r="V53" s="94">
        <f>SUM(A53*I53)</f>
        <v>225</v>
      </c>
    </row>
    <row r="54" spans="1:22" x14ac:dyDescent="0.2">
      <c r="A54" s="32">
        <v>23</v>
      </c>
      <c r="B54" s="5"/>
      <c r="C54" s="5" t="s">
        <v>137</v>
      </c>
      <c r="D54" s="15">
        <v>2</v>
      </c>
      <c r="E54" s="27" t="s">
        <v>22</v>
      </c>
      <c r="F54" s="5" t="s">
        <v>3</v>
      </c>
      <c r="G54" s="5"/>
      <c r="H54" s="5"/>
      <c r="I54" s="87">
        <v>450</v>
      </c>
      <c r="J54" s="31"/>
      <c r="K54" s="31"/>
      <c r="L54" s="69"/>
      <c r="M54" s="77"/>
      <c r="N54"/>
      <c r="O54" s="6">
        <v>450</v>
      </c>
      <c r="P54" s="45">
        <f t="shared" si="5"/>
        <v>472.5</v>
      </c>
      <c r="Q54" s="45">
        <f t="shared" si="6"/>
        <v>483.75</v>
      </c>
      <c r="R54" s="45">
        <f t="shared" si="7"/>
        <v>495.00000000000006</v>
      </c>
      <c r="T54" s="49">
        <f t="shared" si="8"/>
        <v>10350</v>
      </c>
      <c r="V54" s="94">
        <f t="shared" si="4"/>
        <v>10350</v>
      </c>
    </row>
    <row r="55" spans="1:22" s="3" customFormat="1" x14ac:dyDescent="0.2">
      <c r="A55" s="32">
        <v>1</v>
      </c>
      <c r="B55" s="17" t="s">
        <v>34</v>
      </c>
      <c r="C55" s="14" t="s">
        <v>91</v>
      </c>
      <c r="D55" s="15">
        <v>13</v>
      </c>
      <c r="E55" s="23" t="s">
        <v>208</v>
      </c>
      <c r="F55" s="10" t="s">
        <v>3</v>
      </c>
      <c r="G55" s="14" t="s">
        <v>35</v>
      </c>
      <c r="H55" s="26"/>
      <c r="I55" s="89"/>
      <c r="J55" s="31"/>
      <c r="K55" s="31"/>
      <c r="L55" s="70"/>
      <c r="M55" s="78"/>
      <c r="O55" s="13">
        <v>750</v>
      </c>
      <c r="P55" s="45">
        <f t="shared" si="5"/>
        <v>787.5</v>
      </c>
      <c r="Q55" s="45">
        <f t="shared" si="6"/>
        <v>806.25</v>
      </c>
      <c r="R55" s="45">
        <f t="shared" si="7"/>
        <v>825.00000000000011</v>
      </c>
      <c r="T55" s="49">
        <f t="shared" si="8"/>
        <v>750</v>
      </c>
      <c r="V55" s="94">
        <f t="shared" si="4"/>
        <v>0</v>
      </c>
    </row>
    <row r="56" spans="1:22" s="3" customFormat="1" x14ac:dyDescent="0.2">
      <c r="A56" s="32">
        <v>1</v>
      </c>
      <c r="B56" s="17" t="s">
        <v>34</v>
      </c>
      <c r="C56" s="14" t="s">
        <v>91</v>
      </c>
      <c r="D56" s="15">
        <v>13</v>
      </c>
      <c r="E56" s="23" t="s">
        <v>206</v>
      </c>
      <c r="F56" s="10" t="s">
        <v>3</v>
      </c>
      <c r="G56" s="14" t="s">
        <v>35</v>
      </c>
      <c r="H56" s="26"/>
      <c r="I56" s="89"/>
      <c r="J56" s="31"/>
      <c r="K56" s="31"/>
      <c r="L56" s="70"/>
      <c r="M56" s="78"/>
      <c r="O56" s="13">
        <v>750</v>
      </c>
      <c r="P56" s="45">
        <f t="shared" si="5"/>
        <v>787.5</v>
      </c>
      <c r="Q56" s="45">
        <f t="shared" si="6"/>
        <v>806.25</v>
      </c>
      <c r="R56" s="45">
        <f t="shared" si="7"/>
        <v>825.00000000000011</v>
      </c>
      <c r="T56" s="49">
        <f t="shared" si="8"/>
        <v>750</v>
      </c>
      <c r="V56" s="94">
        <f t="shared" si="4"/>
        <v>0</v>
      </c>
    </row>
    <row r="57" spans="1:22" s="3" customFormat="1" x14ac:dyDescent="0.2">
      <c r="A57" s="32">
        <v>8</v>
      </c>
      <c r="B57" s="17"/>
      <c r="C57" s="14" t="s">
        <v>91</v>
      </c>
      <c r="D57" s="15">
        <v>13</v>
      </c>
      <c r="E57" s="23" t="s">
        <v>92</v>
      </c>
      <c r="F57" s="10" t="s">
        <v>3</v>
      </c>
      <c r="G57" s="14" t="s">
        <v>35</v>
      </c>
      <c r="H57" s="26"/>
      <c r="I57" s="13">
        <v>750</v>
      </c>
      <c r="J57" s="31"/>
      <c r="K57" s="31"/>
      <c r="L57" s="70"/>
      <c r="M57" s="78"/>
      <c r="O57" s="13">
        <v>750</v>
      </c>
      <c r="P57" s="45">
        <f t="shared" si="5"/>
        <v>787.5</v>
      </c>
      <c r="Q57" s="45">
        <f t="shared" si="6"/>
        <v>806.25</v>
      </c>
      <c r="R57" s="45">
        <f t="shared" si="7"/>
        <v>825.00000000000011</v>
      </c>
      <c r="T57" s="49">
        <f t="shared" si="8"/>
        <v>6000</v>
      </c>
      <c r="V57" s="94">
        <f t="shared" si="4"/>
        <v>6000</v>
      </c>
    </row>
    <row r="58" spans="1:22" s="3" customFormat="1" x14ac:dyDescent="0.2">
      <c r="A58" s="32">
        <v>27</v>
      </c>
      <c r="B58" s="17" t="s">
        <v>34</v>
      </c>
      <c r="C58" s="14" t="s">
        <v>91</v>
      </c>
      <c r="D58" s="15">
        <v>13</v>
      </c>
      <c r="E58" s="23" t="s">
        <v>94</v>
      </c>
      <c r="F58" s="10" t="s">
        <v>3</v>
      </c>
      <c r="G58" s="14" t="s">
        <v>35</v>
      </c>
      <c r="H58" s="26"/>
      <c r="I58" s="89"/>
      <c r="J58" s="31"/>
      <c r="K58" s="31"/>
      <c r="L58" s="70"/>
      <c r="M58" s="78"/>
      <c r="O58" s="13">
        <v>750</v>
      </c>
      <c r="P58" s="45">
        <f t="shared" si="5"/>
        <v>787.5</v>
      </c>
      <c r="Q58" s="45">
        <f t="shared" si="6"/>
        <v>806.25</v>
      </c>
      <c r="R58" s="45">
        <f t="shared" si="7"/>
        <v>825.00000000000011</v>
      </c>
      <c r="T58" s="49">
        <f t="shared" si="8"/>
        <v>20250</v>
      </c>
      <c r="V58" s="94">
        <f t="shared" si="4"/>
        <v>0</v>
      </c>
    </row>
    <row r="59" spans="1:22" s="3" customFormat="1" x14ac:dyDescent="0.2">
      <c r="A59" s="32">
        <v>30</v>
      </c>
      <c r="B59" s="17"/>
      <c r="C59" s="14" t="s">
        <v>91</v>
      </c>
      <c r="D59" s="15">
        <v>13</v>
      </c>
      <c r="E59" s="23" t="s">
        <v>207</v>
      </c>
      <c r="F59" s="10" t="s">
        <v>3</v>
      </c>
      <c r="G59" s="14" t="s">
        <v>35</v>
      </c>
      <c r="H59" s="26"/>
      <c r="I59" s="89"/>
      <c r="J59" s="31"/>
      <c r="K59" s="31"/>
      <c r="L59" s="70"/>
      <c r="M59" s="78"/>
      <c r="O59" s="13">
        <v>950</v>
      </c>
      <c r="P59" s="45">
        <f t="shared" si="5"/>
        <v>997.5</v>
      </c>
      <c r="Q59" s="45">
        <f t="shared" si="6"/>
        <v>1021.25</v>
      </c>
      <c r="R59" s="45">
        <f t="shared" si="7"/>
        <v>1045</v>
      </c>
      <c r="T59" s="49">
        <f t="shared" si="8"/>
        <v>28500</v>
      </c>
      <c r="V59" s="94">
        <f t="shared" si="4"/>
        <v>0</v>
      </c>
    </row>
    <row r="60" spans="1:22" s="3" customFormat="1" x14ac:dyDescent="0.2">
      <c r="A60" s="32">
        <v>8</v>
      </c>
      <c r="B60" s="17" t="s">
        <v>34</v>
      </c>
      <c r="C60" s="14" t="s">
        <v>91</v>
      </c>
      <c r="D60" s="15">
        <v>13</v>
      </c>
      <c r="E60" s="23" t="s">
        <v>89</v>
      </c>
      <c r="F60" s="10" t="s">
        <v>3</v>
      </c>
      <c r="G60" s="14" t="s">
        <v>35</v>
      </c>
      <c r="H60" s="26"/>
      <c r="I60" s="89"/>
      <c r="J60" s="31"/>
      <c r="K60" s="31"/>
      <c r="L60" s="70"/>
      <c r="M60" s="78"/>
      <c r="O60" s="13">
        <v>750</v>
      </c>
      <c r="P60" s="45">
        <f t="shared" si="5"/>
        <v>787.5</v>
      </c>
      <c r="Q60" s="45">
        <f t="shared" si="6"/>
        <v>806.25</v>
      </c>
      <c r="R60" s="45">
        <f t="shared" si="7"/>
        <v>825.00000000000011</v>
      </c>
      <c r="T60" s="49">
        <f t="shared" si="8"/>
        <v>6000</v>
      </c>
      <c r="V60" s="94">
        <f t="shared" si="4"/>
        <v>0</v>
      </c>
    </row>
    <row r="61" spans="1:22" s="3" customFormat="1" x14ac:dyDescent="0.2">
      <c r="A61" s="32">
        <v>3</v>
      </c>
      <c r="B61" s="17"/>
      <c r="C61" s="14" t="s">
        <v>91</v>
      </c>
      <c r="D61" s="15">
        <v>13</v>
      </c>
      <c r="E61" s="23" t="s">
        <v>101</v>
      </c>
      <c r="F61" s="10" t="s">
        <v>3</v>
      </c>
      <c r="G61" s="14" t="s">
        <v>35</v>
      </c>
      <c r="H61" s="26"/>
      <c r="I61" s="89"/>
      <c r="J61" s="31"/>
      <c r="K61" s="31"/>
      <c r="L61" s="70"/>
      <c r="M61" s="78"/>
      <c r="O61" s="13">
        <v>950</v>
      </c>
      <c r="P61" s="45">
        <f t="shared" si="5"/>
        <v>997.5</v>
      </c>
      <c r="Q61" s="45">
        <f t="shared" si="6"/>
        <v>1021.25</v>
      </c>
      <c r="R61" s="45">
        <f t="shared" si="7"/>
        <v>1045</v>
      </c>
      <c r="T61" s="49">
        <f t="shared" si="8"/>
        <v>2850</v>
      </c>
      <c r="V61" s="94">
        <f t="shared" si="4"/>
        <v>0</v>
      </c>
    </row>
    <row r="62" spans="1:22" s="3" customFormat="1" x14ac:dyDescent="0.2">
      <c r="A62" s="32">
        <v>1</v>
      </c>
      <c r="B62" s="17"/>
      <c r="C62" s="14" t="s">
        <v>102</v>
      </c>
      <c r="D62" s="15">
        <v>5</v>
      </c>
      <c r="E62" s="23" t="s">
        <v>36</v>
      </c>
      <c r="F62" s="10" t="s">
        <v>3</v>
      </c>
      <c r="G62" s="14"/>
      <c r="H62" s="14"/>
      <c r="I62" s="88"/>
      <c r="J62" s="31"/>
      <c r="K62" s="31"/>
      <c r="L62" s="70"/>
      <c r="M62" s="78"/>
      <c r="O62" s="13">
        <v>1250</v>
      </c>
      <c r="P62" s="45">
        <f t="shared" ref="P62" si="9">SUM(O62*1.05)</f>
        <v>1312.5</v>
      </c>
      <c r="Q62" s="45">
        <f t="shared" ref="Q62" si="10">SUM(O62*1.075)</f>
        <v>1343.75</v>
      </c>
      <c r="R62" s="45">
        <f t="shared" ref="R62" si="11">SUM(O62*1.1)</f>
        <v>1375</v>
      </c>
      <c r="T62" s="49">
        <f t="shared" si="8"/>
        <v>1250</v>
      </c>
      <c r="V62" s="94">
        <f t="shared" si="4"/>
        <v>0</v>
      </c>
    </row>
    <row r="63" spans="1:22" s="3" customFormat="1" x14ac:dyDescent="0.2">
      <c r="A63" s="32">
        <v>1</v>
      </c>
      <c r="B63" s="17"/>
      <c r="C63" s="14" t="s">
        <v>102</v>
      </c>
      <c r="D63" s="15">
        <v>13</v>
      </c>
      <c r="E63" s="23" t="s">
        <v>36</v>
      </c>
      <c r="F63" s="10" t="s">
        <v>3</v>
      </c>
      <c r="G63" s="14"/>
      <c r="H63" s="14"/>
      <c r="I63" s="88"/>
      <c r="J63" s="31"/>
      <c r="K63" s="31"/>
      <c r="L63" s="70"/>
      <c r="M63" s="78"/>
      <c r="O63" s="13">
        <v>1250</v>
      </c>
      <c r="P63" s="45">
        <f t="shared" si="5"/>
        <v>1312.5</v>
      </c>
      <c r="Q63" s="45">
        <f t="shared" si="6"/>
        <v>1343.75</v>
      </c>
      <c r="R63" s="45">
        <f t="shared" si="7"/>
        <v>1375</v>
      </c>
      <c r="T63" s="49">
        <f t="shared" si="8"/>
        <v>1250</v>
      </c>
      <c r="V63" s="94">
        <f t="shared" si="4"/>
        <v>0</v>
      </c>
    </row>
    <row r="64" spans="1:22" s="3" customFormat="1" x14ac:dyDescent="0.2">
      <c r="A64" s="32">
        <v>1</v>
      </c>
      <c r="B64" s="17"/>
      <c r="C64" s="14" t="s">
        <v>102</v>
      </c>
      <c r="D64" s="15">
        <v>14</v>
      </c>
      <c r="E64" s="23" t="s">
        <v>36</v>
      </c>
      <c r="F64" s="10" t="s">
        <v>3</v>
      </c>
      <c r="G64" s="14"/>
      <c r="H64" s="14"/>
      <c r="I64" s="88"/>
      <c r="J64" s="31"/>
      <c r="K64" s="31"/>
      <c r="L64" s="70"/>
      <c r="M64" s="78"/>
      <c r="O64" s="13">
        <v>1250</v>
      </c>
      <c r="P64" s="45">
        <f t="shared" si="5"/>
        <v>1312.5</v>
      </c>
      <c r="Q64" s="45">
        <f t="shared" si="6"/>
        <v>1343.75</v>
      </c>
      <c r="R64" s="45">
        <f t="shared" si="7"/>
        <v>1375</v>
      </c>
      <c r="T64" s="49">
        <f t="shared" si="8"/>
        <v>1250</v>
      </c>
      <c r="V64" s="94">
        <f t="shared" si="4"/>
        <v>0</v>
      </c>
    </row>
    <row r="65" spans="1:22" s="3" customFormat="1" x14ac:dyDescent="0.2">
      <c r="A65" s="32">
        <v>2</v>
      </c>
      <c r="B65" s="17"/>
      <c r="C65" s="14" t="s">
        <v>102</v>
      </c>
      <c r="D65" s="15">
        <v>5</v>
      </c>
      <c r="E65" s="23" t="s">
        <v>153</v>
      </c>
      <c r="F65" s="10" t="s">
        <v>3</v>
      </c>
      <c r="G65" s="14"/>
      <c r="H65" s="14"/>
      <c r="I65" s="88"/>
      <c r="J65" s="31"/>
      <c r="K65" s="31"/>
      <c r="L65" s="70"/>
      <c r="M65" s="78"/>
      <c r="O65" s="13">
        <v>1250</v>
      </c>
      <c r="P65" s="45">
        <f t="shared" ref="P65" si="12">SUM(O65*1.05)</f>
        <v>1312.5</v>
      </c>
      <c r="Q65" s="45">
        <f t="shared" ref="Q65" si="13">SUM(O65*1.075)</f>
        <v>1343.75</v>
      </c>
      <c r="R65" s="45">
        <f t="shared" ref="R65" si="14">SUM(O65*1.1)</f>
        <v>1375</v>
      </c>
      <c r="T65" s="49">
        <f t="shared" si="8"/>
        <v>2500</v>
      </c>
      <c r="V65" s="94">
        <f t="shared" si="4"/>
        <v>0</v>
      </c>
    </row>
    <row r="66" spans="1:22" s="3" customFormat="1" x14ac:dyDescent="0.2">
      <c r="A66" s="32">
        <v>11</v>
      </c>
      <c r="B66" s="17"/>
      <c r="C66" s="14" t="s">
        <v>102</v>
      </c>
      <c r="D66" s="15">
        <v>13</v>
      </c>
      <c r="E66" s="23" t="s">
        <v>153</v>
      </c>
      <c r="F66" s="10" t="s">
        <v>3</v>
      </c>
      <c r="G66" s="14"/>
      <c r="H66" s="14"/>
      <c r="I66" s="88"/>
      <c r="J66" s="31"/>
      <c r="K66" s="31"/>
      <c r="L66" s="70"/>
      <c r="M66" s="78"/>
      <c r="O66" s="13">
        <v>1250</v>
      </c>
      <c r="P66" s="45">
        <f t="shared" si="5"/>
        <v>1312.5</v>
      </c>
      <c r="Q66" s="45">
        <f t="shared" si="6"/>
        <v>1343.75</v>
      </c>
      <c r="R66" s="45">
        <f t="shared" si="7"/>
        <v>1375</v>
      </c>
      <c r="T66" s="49">
        <f t="shared" si="8"/>
        <v>13750</v>
      </c>
      <c r="V66" s="94">
        <f t="shared" si="4"/>
        <v>0</v>
      </c>
    </row>
    <row r="67" spans="1:22" s="3" customFormat="1" x14ac:dyDescent="0.2">
      <c r="A67" s="32">
        <v>5</v>
      </c>
      <c r="B67" s="17"/>
      <c r="C67" s="14" t="s">
        <v>102</v>
      </c>
      <c r="D67" s="15">
        <v>5</v>
      </c>
      <c r="E67" s="23" t="s">
        <v>155</v>
      </c>
      <c r="F67" s="10" t="s">
        <v>3</v>
      </c>
      <c r="G67" s="14"/>
      <c r="H67" s="14"/>
      <c r="I67" s="13">
        <v>1250</v>
      </c>
      <c r="J67" s="31"/>
      <c r="K67" s="31"/>
      <c r="L67" s="70"/>
      <c r="M67" s="78"/>
      <c r="O67" s="13">
        <v>1250</v>
      </c>
      <c r="P67" s="45">
        <f t="shared" ref="P67" si="15">SUM(O67*1.05)</f>
        <v>1312.5</v>
      </c>
      <c r="Q67" s="45">
        <f t="shared" ref="Q67" si="16">SUM(O67*1.075)</f>
        <v>1343.75</v>
      </c>
      <c r="R67" s="45">
        <f t="shared" ref="R67" si="17">SUM(O67*1.1)</f>
        <v>1375</v>
      </c>
      <c r="T67" s="49">
        <f t="shared" si="8"/>
        <v>6250</v>
      </c>
      <c r="V67" s="94">
        <f t="shared" si="4"/>
        <v>6250</v>
      </c>
    </row>
    <row r="68" spans="1:22" s="3" customFormat="1" x14ac:dyDescent="0.2">
      <c r="A68" s="32">
        <v>13</v>
      </c>
      <c r="B68" s="17"/>
      <c r="C68" s="14" t="s">
        <v>102</v>
      </c>
      <c r="D68" s="15">
        <v>13</v>
      </c>
      <c r="E68" s="23" t="s">
        <v>155</v>
      </c>
      <c r="F68" s="10" t="s">
        <v>3</v>
      </c>
      <c r="G68" s="14"/>
      <c r="H68" s="14"/>
      <c r="I68" s="13">
        <v>1250</v>
      </c>
      <c r="J68" s="31"/>
      <c r="K68" s="31"/>
      <c r="L68" s="70"/>
      <c r="M68" s="78"/>
      <c r="O68" s="13">
        <v>1250</v>
      </c>
      <c r="P68" s="45">
        <f t="shared" si="5"/>
        <v>1312.5</v>
      </c>
      <c r="Q68" s="45">
        <f t="shared" si="6"/>
        <v>1343.75</v>
      </c>
      <c r="R68" s="45">
        <f t="shared" si="7"/>
        <v>1375</v>
      </c>
      <c r="T68" s="49">
        <f t="shared" si="8"/>
        <v>16250</v>
      </c>
      <c r="V68" s="94">
        <f t="shared" si="4"/>
        <v>16250</v>
      </c>
    </row>
    <row r="69" spans="1:22" x14ac:dyDescent="0.2">
      <c r="A69" s="32">
        <v>6</v>
      </c>
      <c r="B69" s="5"/>
      <c r="C69" s="7" t="s">
        <v>102</v>
      </c>
      <c r="D69" s="15">
        <v>5</v>
      </c>
      <c r="E69" s="27" t="s">
        <v>106</v>
      </c>
      <c r="F69" s="7" t="s">
        <v>3</v>
      </c>
      <c r="G69" s="5"/>
      <c r="H69" s="5"/>
      <c r="I69" s="6">
        <v>1500</v>
      </c>
      <c r="J69" s="31"/>
      <c r="K69" s="31"/>
      <c r="L69" s="69"/>
      <c r="M69" s="77"/>
      <c r="N69"/>
      <c r="O69" s="6">
        <v>1500</v>
      </c>
      <c r="P69" s="45">
        <f t="shared" ref="P69" si="18">SUM(O69*1.05)</f>
        <v>1575</v>
      </c>
      <c r="Q69" s="45">
        <f t="shared" ref="Q69" si="19">SUM(O69*1.075)</f>
        <v>1612.5</v>
      </c>
      <c r="R69" s="45">
        <f t="shared" ref="R69" si="20">SUM(O69*1.1)</f>
        <v>1650.0000000000002</v>
      </c>
      <c r="T69" s="49">
        <f t="shared" si="8"/>
        <v>9000</v>
      </c>
      <c r="V69" s="94">
        <f t="shared" si="4"/>
        <v>9000</v>
      </c>
    </row>
    <row r="70" spans="1:22" x14ac:dyDescent="0.2">
      <c r="A70" s="32">
        <v>12</v>
      </c>
      <c r="B70" s="5"/>
      <c r="C70" s="7" t="s">
        <v>102</v>
      </c>
      <c r="D70" s="15">
        <v>13</v>
      </c>
      <c r="E70" s="27" t="s">
        <v>106</v>
      </c>
      <c r="F70" s="7" t="s">
        <v>3</v>
      </c>
      <c r="G70" s="5"/>
      <c r="H70" s="5"/>
      <c r="I70" s="6">
        <v>1500</v>
      </c>
      <c r="J70" s="31"/>
      <c r="K70" s="31"/>
      <c r="L70" s="69"/>
      <c r="M70" s="77"/>
      <c r="N70"/>
      <c r="O70" s="6">
        <v>1500</v>
      </c>
      <c r="P70" s="45">
        <f t="shared" si="5"/>
        <v>1575</v>
      </c>
      <c r="Q70" s="45">
        <f t="shared" si="6"/>
        <v>1612.5</v>
      </c>
      <c r="R70" s="45">
        <f t="shared" si="7"/>
        <v>1650.0000000000002</v>
      </c>
      <c r="T70" s="49">
        <f t="shared" ref="T70:T88" si="21">SUM(A70*O70)</f>
        <v>18000</v>
      </c>
      <c r="V70" s="94">
        <f t="shared" si="4"/>
        <v>18000</v>
      </c>
    </row>
    <row r="71" spans="1:22" x14ac:dyDescent="0.2">
      <c r="A71" s="36"/>
      <c r="B71" s="5" t="s">
        <v>0</v>
      </c>
      <c r="C71" s="5" t="s">
        <v>1</v>
      </c>
      <c r="D71" s="15">
        <v>9</v>
      </c>
      <c r="E71" s="27" t="s">
        <v>11</v>
      </c>
      <c r="F71" s="5" t="s">
        <v>3</v>
      </c>
      <c r="G71" s="5"/>
      <c r="H71" s="5"/>
      <c r="I71" s="87">
        <v>95</v>
      </c>
      <c r="J71" s="31"/>
      <c r="K71" s="31"/>
      <c r="L71" s="69"/>
      <c r="M71" s="77"/>
      <c r="N71"/>
      <c r="O71" s="6">
        <v>95</v>
      </c>
      <c r="P71" s="45">
        <f t="shared" si="5"/>
        <v>99.75</v>
      </c>
      <c r="Q71" s="45">
        <f t="shared" si="6"/>
        <v>102.125</v>
      </c>
      <c r="R71" s="45">
        <f t="shared" si="7"/>
        <v>104.50000000000001</v>
      </c>
      <c r="T71" s="49">
        <f t="shared" si="21"/>
        <v>0</v>
      </c>
      <c r="V71" s="94">
        <f t="shared" ref="V71:V132" si="22">SUM(A71*I71)</f>
        <v>0</v>
      </c>
    </row>
    <row r="72" spans="1:22" x14ac:dyDescent="0.2">
      <c r="A72" s="36"/>
      <c r="B72" s="5"/>
      <c r="C72" s="5" t="s">
        <v>1</v>
      </c>
      <c r="D72" s="15">
        <v>9</v>
      </c>
      <c r="E72" s="27" t="s">
        <v>7</v>
      </c>
      <c r="F72" s="5" t="s">
        <v>3</v>
      </c>
      <c r="G72" s="5"/>
      <c r="H72" s="5"/>
      <c r="I72" s="87">
        <v>125</v>
      </c>
      <c r="J72" s="31"/>
      <c r="K72" s="31"/>
      <c r="L72" s="69"/>
      <c r="M72" s="77"/>
      <c r="N72"/>
      <c r="O72" s="6">
        <v>125</v>
      </c>
      <c r="P72" s="45">
        <f t="shared" si="5"/>
        <v>131.25</v>
      </c>
      <c r="Q72" s="45">
        <f t="shared" si="6"/>
        <v>134.375</v>
      </c>
      <c r="R72" s="45">
        <f t="shared" si="7"/>
        <v>137.5</v>
      </c>
      <c r="T72" s="49">
        <f t="shared" si="21"/>
        <v>0</v>
      </c>
      <c r="V72" s="94">
        <f t="shared" si="22"/>
        <v>0</v>
      </c>
    </row>
    <row r="73" spans="1:22" x14ac:dyDescent="0.2">
      <c r="A73" s="32"/>
      <c r="B73" s="5" t="s">
        <v>5</v>
      </c>
      <c r="C73" s="5" t="s">
        <v>6</v>
      </c>
      <c r="D73" s="15">
        <v>2</v>
      </c>
      <c r="E73" s="27" t="s">
        <v>11</v>
      </c>
      <c r="F73" s="5" t="s">
        <v>3</v>
      </c>
      <c r="G73" s="5" t="s">
        <v>8</v>
      </c>
      <c r="H73" s="5"/>
      <c r="I73" s="87">
        <v>750</v>
      </c>
      <c r="J73" s="31"/>
      <c r="K73" s="31"/>
      <c r="L73" s="69"/>
      <c r="M73" s="77"/>
      <c r="N73"/>
      <c r="O73" s="6">
        <v>750</v>
      </c>
      <c r="P73" s="45">
        <f t="shared" si="5"/>
        <v>787.5</v>
      </c>
      <c r="Q73" s="45">
        <f t="shared" si="6"/>
        <v>806.25</v>
      </c>
      <c r="R73" s="45">
        <f t="shared" si="7"/>
        <v>825.00000000000011</v>
      </c>
      <c r="T73" s="49">
        <f t="shared" si="21"/>
        <v>0</v>
      </c>
      <c r="V73" s="94">
        <f t="shared" si="22"/>
        <v>0</v>
      </c>
    </row>
    <row r="74" spans="1:22" x14ac:dyDescent="0.2">
      <c r="A74" s="32">
        <v>132</v>
      </c>
      <c r="B74" s="5"/>
      <c r="C74" s="7" t="s">
        <v>9</v>
      </c>
      <c r="D74" s="15">
        <v>11</v>
      </c>
      <c r="E74" s="27" t="s">
        <v>13</v>
      </c>
      <c r="F74" s="5" t="s">
        <v>3</v>
      </c>
      <c r="G74" s="5" t="s">
        <v>8</v>
      </c>
      <c r="H74" s="5"/>
      <c r="I74" s="88"/>
      <c r="J74" s="31"/>
      <c r="K74" s="31"/>
      <c r="L74" s="69"/>
      <c r="M74" s="77"/>
      <c r="N74"/>
      <c r="O74" s="6"/>
      <c r="P74" s="45">
        <f t="shared" ref="P74:P113" si="23">SUM(O74*1.05)</f>
        <v>0</v>
      </c>
      <c r="Q74" s="45">
        <f t="shared" ref="Q74:Q113" si="24">SUM(O74*1.075)</f>
        <v>0</v>
      </c>
      <c r="R74" s="45">
        <f t="shared" ref="R74:R113" si="25">SUM(O74*1.1)</f>
        <v>0</v>
      </c>
      <c r="T74" s="49">
        <f t="shared" si="21"/>
        <v>0</v>
      </c>
      <c r="V74" s="94">
        <f t="shared" si="22"/>
        <v>0</v>
      </c>
    </row>
    <row r="75" spans="1:22" x14ac:dyDescent="0.2">
      <c r="A75" s="32">
        <v>50</v>
      </c>
      <c r="B75" s="5"/>
      <c r="C75" s="7" t="s">
        <v>9</v>
      </c>
      <c r="D75" s="15">
        <v>11</v>
      </c>
      <c r="E75" s="27" t="s">
        <v>85</v>
      </c>
      <c r="F75" s="5" t="s">
        <v>3</v>
      </c>
      <c r="G75" s="5" t="s">
        <v>8</v>
      </c>
      <c r="H75" s="5"/>
      <c r="I75" s="6">
        <v>55</v>
      </c>
      <c r="J75" s="31"/>
      <c r="K75" s="31"/>
      <c r="L75" s="69"/>
      <c r="M75" s="77"/>
      <c r="N75"/>
      <c r="O75" s="6">
        <v>55</v>
      </c>
      <c r="P75" s="45">
        <f t="shared" si="23"/>
        <v>57.75</v>
      </c>
      <c r="Q75" s="45">
        <f t="shared" si="24"/>
        <v>59.125</v>
      </c>
      <c r="R75" s="45">
        <f t="shared" si="25"/>
        <v>60.500000000000007</v>
      </c>
      <c r="T75" s="49">
        <f t="shared" si="21"/>
        <v>2750</v>
      </c>
      <c r="V75" s="94">
        <f t="shared" si="22"/>
        <v>2750</v>
      </c>
    </row>
    <row r="76" spans="1:22" x14ac:dyDescent="0.2">
      <c r="A76" s="32"/>
      <c r="B76" s="5"/>
      <c r="C76" s="7" t="s">
        <v>9</v>
      </c>
      <c r="D76" s="15">
        <v>2</v>
      </c>
      <c r="E76" s="27" t="s">
        <v>10</v>
      </c>
      <c r="F76" s="5" t="s">
        <v>3</v>
      </c>
      <c r="G76" s="5" t="s">
        <v>8</v>
      </c>
      <c r="H76" s="5"/>
      <c r="I76" s="87">
        <v>250</v>
      </c>
      <c r="J76" s="31"/>
      <c r="K76" s="31"/>
      <c r="L76" s="69"/>
      <c r="M76" s="77"/>
      <c r="N76"/>
      <c r="O76" s="6">
        <v>250</v>
      </c>
      <c r="P76" s="45">
        <f t="shared" si="23"/>
        <v>262.5</v>
      </c>
      <c r="Q76" s="45">
        <f t="shared" si="24"/>
        <v>268.75</v>
      </c>
      <c r="R76" s="45">
        <f t="shared" si="25"/>
        <v>275</v>
      </c>
      <c r="T76" s="49">
        <f t="shared" si="21"/>
        <v>0</v>
      </c>
      <c r="V76" s="94">
        <f t="shared" si="22"/>
        <v>0</v>
      </c>
    </row>
    <row r="77" spans="1:22" x14ac:dyDescent="0.2">
      <c r="A77" s="32"/>
      <c r="B77" s="5"/>
      <c r="C77" s="7" t="s">
        <v>9</v>
      </c>
      <c r="D77" s="15">
        <v>9</v>
      </c>
      <c r="E77" s="27" t="s">
        <v>10</v>
      </c>
      <c r="F77" s="5" t="s">
        <v>3</v>
      </c>
      <c r="G77" s="5" t="s">
        <v>8</v>
      </c>
      <c r="H77" s="5"/>
      <c r="I77" s="87">
        <v>250</v>
      </c>
      <c r="J77" s="31"/>
      <c r="K77" s="31"/>
      <c r="L77" s="69"/>
      <c r="M77" s="77"/>
      <c r="N77"/>
      <c r="O77" s="6">
        <v>250</v>
      </c>
      <c r="P77" s="45">
        <f t="shared" si="23"/>
        <v>262.5</v>
      </c>
      <c r="Q77" s="45">
        <f t="shared" si="24"/>
        <v>268.75</v>
      </c>
      <c r="R77" s="45">
        <f t="shared" si="25"/>
        <v>275</v>
      </c>
      <c r="T77" s="49">
        <f t="shared" si="21"/>
        <v>0</v>
      </c>
      <c r="V77" s="94">
        <f t="shared" si="22"/>
        <v>0</v>
      </c>
    </row>
    <row r="78" spans="1:22" x14ac:dyDescent="0.2">
      <c r="A78" s="32"/>
      <c r="B78" s="5"/>
      <c r="C78" s="7" t="s">
        <v>9</v>
      </c>
      <c r="D78" s="15">
        <v>2</v>
      </c>
      <c r="E78" s="27" t="s">
        <v>2</v>
      </c>
      <c r="F78" s="7" t="s">
        <v>3</v>
      </c>
      <c r="G78" s="7" t="s">
        <v>8</v>
      </c>
      <c r="H78" s="5"/>
      <c r="I78" s="87">
        <v>350</v>
      </c>
      <c r="J78" s="31"/>
      <c r="K78" s="31"/>
      <c r="L78" s="69"/>
      <c r="M78" s="77"/>
      <c r="N78"/>
      <c r="O78" s="6">
        <v>350</v>
      </c>
      <c r="P78" s="45">
        <f t="shared" si="23"/>
        <v>367.5</v>
      </c>
      <c r="Q78" s="45">
        <f t="shared" si="24"/>
        <v>376.25</v>
      </c>
      <c r="R78" s="45">
        <f t="shared" si="25"/>
        <v>385.00000000000006</v>
      </c>
      <c r="T78" s="49">
        <f t="shared" si="21"/>
        <v>0</v>
      </c>
      <c r="V78" s="94">
        <f t="shared" si="22"/>
        <v>0</v>
      </c>
    </row>
    <row r="79" spans="1:22" x14ac:dyDescent="0.2">
      <c r="A79" s="36">
        <v>27</v>
      </c>
      <c r="B79" s="5"/>
      <c r="C79" s="7" t="s">
        <v>9</v>
      </c>
      <c r="D79" s="15">
        <v>9</v>
      </c>
      <c r="E79" s="27" t="s">
        <v>2</v>
      </c>
      <c r="F79" s="7" t="s">
        <v>3</v>
      </c>
      <c r="G79" s="7" t="s">
        <v>8</v>
      </c>
      <c r="H79" s="5"/>
      <c r="I79" s="87">
        <v>350</v>
      </c>
      <c r="J79" s="31"/>
      <c r="K79" s="31"/>
      <c r="L79" s="69"/>
      <c r="M79" s="77"/>
      <c r="N79"/>
      <c r="O79" s="6">
        <v>350</v>
      </c>
      <c r="P79" s="45">
        <f t="shared" si="23"/>
        <v>367.5</v>
      </c>
      <c r="Q79" s="45">
        <f t="shared" si="24"/>
        <v>376.25</v>
      </c>
      <c r="R79" s="45">
        <f t="shared" si="25"/>
        <v>385.00000000000006</v>
      </c>
      <c r="T79" s="49">
        <f t="shared" si="21"/>
        <v>9450</v>
      </c>
      <c r="V79" s="94">
        <f t="shared" si="22"/>
        <v>9450</v>
      </c>
    </row>
    <row r="80" spans="1:22" x14ac:dyDescent="0.2">
      <c r="A80" s="36">
        <v>55</v>
      </c>
      <c r="B80" s="5"/>
      <c r="C80" s="7" t="s">
        <v>9</v>
      </c>
      <c r="D80" s="15">
        <v>9</v>
      </c>
      <c r="E80" s="27" t="s">
        <v>11</v>
      </c>
      <c r="F80" s="7" t="s">
        <v>3</v>
      </c>
      <c r="G80" s="7" t="s">
        <v>8</v>
      </c>
      <c r="H80" s="5"/>
      <c r="I80" s="87">
        <v>500</v>
      </c>
      <c r="J80" s="31"/>
      <c r="K80" s="31"/>
      <c r="L80" s="69"/>
      <c r="M80" s="77"/>
      <c r="N80"/>
      <c r="O80" s="13">
        <v>500</v>
      </c>
      <c r="P80" s="45">
        <f t="shared" si="23"/>
        <v>525</v>
      </c>
      <c r="Q80" s="45">
        <f t="shared" si="24"/>
        <v>537.5</v>
      </c>
      <c r="R80" s="45">
        <f t="shared" si="25"/>
        <v>550</v>
      </c>
      <c r="T80" s="49">
        <f t="shared" si="21"/>
        <v>27500</v>
      </c>
      <c r="V80" s="94">
        <f t="shared" si="22"/>
        <v>27500</v>
      </c>
    </row>
    <row r="81" spans="1:22" x14ac:dyDescent="0.2">
      <c r="A81" s="32">
        <v>11</v>
      </c>
      <c r="B81" s="5"/>
      <c r="C81" s="7" t="s">
        <v>9</v>
      </c>
      <c r="D81" s="15">
        <v>2</v>
      </c>
      <c r="E81" s="27" t="s">
        <v>7</v>
      </c>
      <c r="F81" s="7" t="s">
        <v>3</v>
      </c>
      <c r="G81" s="7" t="s">
        <v>8</v>
      </c>
      <c r="H81" s="5"/>
      <c r="I81" s="88"/>
      <c r="J81" s="31"/>
      <c r="K81" s="31"/>
      <c r="L81" s="69"/>
      <c r="M81" s="77"/>
      <c r="N81"/>
      <c r="O81" s="13">
        <v>750</v>
      </c>
      <c r="P81" s="45">
        <f t="shared" ref="P81" si="26">SUM(O81*1.05)</f>
        <v>787.5</v>
      </c>
      <c r="Q81" s="45">
        <f t="shared" ref="Q81" si="27">SUM(O81*1.075)</f>
        <v>806.25</v>
      </c>
      <c r="R81" s="45">
        <f t="shared" ref="R81" si="28">SUM(O81*1.1)</f>
        <v>825.00000000000011</v>
      </c>
      <c r="T81" s="49">
        <f t="shared" si="21"/>
        <v>8250</v>
      </c>
      <c r="V81" s="94">
        <f t="shared" si="22"/>
        <v>0</v>
      </c>
    </row>
    <row r="82" spans="1:22" x14ac:dyDescent="0.2">
      <c r="A82" s="32"/>
      <c r="B82" s="5"/>
      <c r="C82" s="7" t="s">
        <v>9</v>
      </c>
      <c r="D82" s="15">
        <v>2</v>
      </c>
      <c r="E82" s="27" t="s">
        <v>22</v>
      </c>
      <c r="F82" s="7" t="s">
        <v>3</v>
      </c>
      <c r="G82" s="7" t="s">
        <v>8</v>
      </c>
      <c r="H82" s="5"/>
      <c r="I82" s="87">
        <v>750</v>
      </c>
      <c r="J82" s="31"/>
      <c r="K82" s="31"/>
      <c r="L82" s="69"/>
      <c r="M82" s="77"/>
      <c r="N82"/>
      <c r="O82" s="13">
        <v>750</v>
      </c>
      <c r="P82" s="45">
        <f t="shared" si="23"/>
        <v>787.5</v>
      </c>
      <c r="Q82" s="45">
        <f t="shared" si="24"/>
        <v>806.25</v>
      </c>
      <c r="R82" s="45">
        <f t="shared" si="25"/>
        <v>825.00000000000011</v>
      </c>
      <c r="T82" s="49">
        <f t="shared" si="21"/>
        <v>0</v>
      </c>
      <c r="V82" s="94">
        <f t="shared" si="22"/>
        <v>0</v>
      </c>
    </row>
    <row r="83" spans="1:22" x14ac:dyDescent="0.2">
      <c r="A83" s="36">
        <v>8</v>
      </c>
      <c r="B83" s="5"/>
      <c r="C83" s="7" t="s">
        <v>159</v>
      </c>
      <c r="D83" s="15">
        <v>14</v>
      </c>
      <c r="E83" s="27" t="s">
        <v>2</v>
      </c>
      <c r="F83" s="7" t="s">
        <v>3</v>
      </c>
      <c r="G83" s="7"/>
      <c r="H83" s="5"/>
      <c r="I83" s="91">
        <v>100</v>
      </c>
      <c r="J83" s="31"/>
      <c r="K83" s="31"/>
      <c r="L83" s="69"/>
      <c r="M83" s="77"/>
      <c r="N83"/>
      <c r="O83" s="47">
        <v>80</v>
      </c>
      <c r="P83" s="45">
        <f t="shared" si="23"/>
        <v>84</v>
      </c>
      <c r="Q83" s="45">
        <f t="shared" si="24"/>
        <v>86</v>
      </c>
      <c r="R83" s="45">
        <f t="shared" si="25"/>
        <v>88</v>
      </c>
      <c r="T83" s="49">
        <f t="shared" si="21"/>
        <v>640</v>
      </c>
      <c r="V83" s="94">
        <f t="shared" si="22"/>
        <v>800</v>
      </c>
    </row>
    <row r="84" spans="1:22" x14ac:dyDescent="0.2">
      <c r="A84" s="36">
        <v>37</v>
      </c>
      <c r="B84" s="5"/>
      <c r="C84" s="7" t="s">
        <v>159</v>
      </c>
      <c r="D84" s="15">
        <v>14</v>
      </c>
      <c r="E84" s="27" t="s">
        <v>11</v>
      </c>
      <c r="F84" s="7" t="s">
        <v>3</v>
      </c>
      <c r="G84" s="7"/>
      <c r="H84" s="5"/>
      <c r="I84" s="91">
        <v>125</v>
      </c>
      <c r="J84" s="31"/>
      <c r="K84" s="31"/>
      <c r="L84" s="69"/>
      <c r="M84" s="77"/>
      <c r="N84"/>
      <c r="O84" s="47">
        <v>90</v>
      </c>
      <c r="P84" s="45">
        <f t="shared" si="23"/>
        <v>94.5</v>
      </c>
      <c r="Q84" s="45">
        <f t="shared" si="24"/>
        <v>96.75</v>
      </c>
      <c r="R84" s="45">
        <f t="shared" si="25"/>
        <v>99.000000000000014</v>
      </c>
      <c r="T84" s="49">
        <f t="shared" si="21"/>
        <v>3330</v>
      </c>
      <c r="V84" s="94">
        <f t="shared" si="22"/>
        <v>4625</v>
      </c>
    </row>
    <row r="85" spans="1:22" x14ac:dyDescent="0.2">
      <c r="A85" s="36">
        <v>32</v>
      </c>
      <c r="B85" s="5"/>
      <c r="C85" s="7" t="s">
        <v>159</v>
      </c>
      <c r="D85" s="15">
        <v>14</v>
      </c>
      <c r="E85" s="27" t="s">
        <v>7</v>
      </c>
      <c r="F85" s="7" t="s">
        <v>3</v>
      </c>
      <c r="G85" s="7"/>
      <c r="H85" s="5"/>
      <c r="I85" s="91">
        <v>150</v>
      </c>
      <c r="J85" s="31"/>
      <c r="K85" s="31"/>
      <c r="L85" s="69">
        <v>100</v>
      </c>
      <c r="M85" s="77"/>
      <c r="N85"/>
      <c r="O85" s="13">
        <v>100</v>
      </c>
      <c r="P85" s="45">
        <f t="shared" si="23"/>
        <v>105</v>
      </c>
      <c r="Q85" s="45">
        <f t="shared" si="24"/>
        <v>107.5</v>
      </c>
      <c r="R85" s="45">
        <f t="shared" si="25"/>
        <v>110.00000000000001</v>
      </c>
      <c r="T85" s="49">
        <f t="shared" si="21"/>
        <v>3200</v>
      </c>
      <c r="V85" s="94">
        <f t="shared" si="22"/>
        <v>4800</v>
      </c>
    </row>
    <row r="86" spans="1:22" x14ac:dyDescent="0.2">
      <c r="A86" s="36"/>
      <c r="B86" s="5"/>
      <c r="C86" s="7" t="s">
        <v>159</v>
      </c>
      <c r="D86" s="15">
        <v>9</v>
      </c>
      <c r="E86" s="27" t="s">
        <v>7</v>
      </c>
      <c r="F86" s="7" t="s">
        <v>3</v>
      </c>
      <c r="G86" s="7"/>
      <c r="H86" s="5"/>
      <c r="I86" s="91">
        <v>175</v>
      </c>
      <c r="J86" s="31"/>
      <c r="K86" s="31"/>
      <c r="L86" s="69"/>
      <c r="M86" s="77"/>
      <c r="N86"/>
      <c r="O86" s="13">
        <v>175</v>
      </c>
      <c r="P86" s="45">
        <f t="shared" si="23"/>
        <v>183.75</v>
      </c>
      <c r="Q86" s="45">
        <f t="shared" si="24"/>
        <v>188.125</v>
      </c>
      <c r="R86" s="45">
        <f t="shared" si="25"/>
        <v>192.50000000000003</v>
      </c>
      <c r="T86" s="49">
        <f t="shared" si="21"/>
        <v>0</v>
      </c>
      <c r="V86" s="94">
        <f t="shared" si="22"/>
        <v>0</v>
      </c>
    </row>
    <row r="87" spans="1:22" x14ac:dyDescent="0.2">
      <c r="A87" s="36"/>
      <c r="B87" s="5"/>
      <c r="C87" s="5" t="s">
        <v>71</v>
      </c>
      <c r="D87" s="15">
        <v>10</v>
      </c>
      <c r="E87" s="12" t="s">
        <v>186</v>
      </c>
      <c r="F87" s="5" t="s">
        <v>3</v>
      </c>
      <c r="G87" s="5"/>
      <c r="H87" s="5" t="s">
        <v>286</v>
      </c>
      <c r="I87" s="88">
        <v>3.95</v>
      </c>
      <c r="J87" s="31"/>
      <c r="K87" s="31"/>
      <c r="L87" s="69"/>
      <c r="M87" s="77"/>
      <c r="N87"/>
      <c r="O87" s="47"/>
      <c r="P87" s="45">
        <f t="shared" ref="P87:P88" si="29">SUM(O87*1.05)</f>
        <v>0</v>
      </c>
      <c r="Q87" s="45">
        <f t="shared" ref="Q87:Q88" si="30">SUM(O87*1.075)</f>
        <v>0</v>
      </c>
      <c r="R87" s="45">
        <f t="shared" ref="R87:R88" si="31">SUM(O87*1.1)</f>
        <v>0</v>
      </c>
      <c r="T87" s="49">
        <f t="shared" si="21"/>
        <v>0</v>
      </c>
      <c r="V87" s="94">
        <f t="shared" si="22"/>
        <v>0</v>
      </c>
    </row>
    <row r="88" spans="1:22" x14ac:dyDescent="0.2">
      <c r="A88" s="36"/>
      <c r="B88" s="5"/>
      <c r="C88" s="5" t="s">
        <v>71</v>
      </c>
      <c r="D88" s="15">
        <v>10</v>
      </c>
      <c r="E88" s="12" t="s">
        <v>232</v>
      </c>
      <c r="F88" s="5" t="s">
        <v>3</v>
      </c>
      <c r="G88" s="5"/>
      <c r="H88" s="5" t="s">
        <v>286</v>
      </c>
      <c r="I88" s="88">
        <v>4.45</v>
      </c>
      <c r="J88" s="31"/>
      <c r="K88" s="31"/>
      <c r="L88" s="69"/>
      <c r="M88" s="77"/>
      <c r="N88"/>
      <c r="O88" s="47"/>
      <c r="P88" s="45">
        <f t="shared" si="29"/>
        <v>0</v>
      </c>
      <c r="Q88" s="45">
        <f t="shared" si="30"/>
        <v>0</v>
      </c>
      <c r="R88" s="45">
        <f t="shared" si="31"/>
        <v>0</v>
      </c>
      <c r="T88" s="49">
        <f t="shared" si="21"/>
        <v>0</v>
      </c>
      <c r="V88" s="94">
        <f t="shared" si="22"/>
        <v>0</v>
      </c>
    </row>
    <row r="89" spans="1:22" x14ac:dyDescent="0.2">
      <c r="A89" s="36"/>
      <c r="B89" s="5"/>
      <c r="C89" s="5" t="s">
        <v>71</v>
      </c>
      <c r="D89" s="15">
        <v>10</v>
      </c>
      <c r="E89" s="12" t="s">
        <v>233</v>
      </c>
      <c r="F89" s="5" t="s">
        <v>3</v>
      </c>
      <c r="G89" s="5"/>
      <c r="H89" s="5" t="s">
        <v>286</v>
      </c>
      <c r="I89" s="88">
        <v>6</v>
      </c>
      <c r="J89" s="31"/>
      <c r="K89" s="31"/>
      <c r="L89" s="69"/>
      <c r="M89" s="77"/>
      <c r="N89"/>
      <c r="O89" s="47"/>
      <c r="P89" s="45"/>
      <c r="Q89" s="45"/>
      <c r="R89" s="45"/>
      <c r="T89" s="49"/>
      <c r="V89" s="94">
        <f t="shared" si="22"/>
        <v>0</v>
      </c>
    </row>
    <row r="90" spans="1:22" x14ac:dyDescent="0.2">
      <c r="A90" s="36"/>
      <c r="B90" s="5"/>
      <c r="C90" s="5" t="s">
        <v>71</v>
      </c>
      <c r="D90" s="15">
        <v>10</v>
      </c>
      <c r="E90" s="12" t="s">
        <v>234</v>
      </c>
      <c r="F90" s="5" t="s">
        <v>3</v>
      </c>
      <c r="G90" s="5"/>
      <c r="H90" s="5" t="s">
        <v>286</v>
      </c>
      <c r="I90" s="88">
        <v>7.5</v>
      </c>
      <c r="J90" s="31"/>
      <c r="K90" s="31"/>
      <c r="L90" s="69"/>
      <c r="M90" s="77"/>
      <c r="N90"/>
      <c r="O90" s="47"/>
      <c r="P90" s="45">
        <f t="shared" si="23"/>
        <v>0</v>
      </c>
      <c r="Q90" s="45">
        <f t="shared" si="24"/>
        <v>0</v>
      </c>
      <c r="R90" s="45">
        <f t="shared" si="25"/>
        <v>0</v>
      </c>
      <c r="T90" s="49">
        <f t="shared" ref="T90:T109" si="32">SUM(A90*O90)</f>
        <v>0</v>
      </c>
      <c r="V90" s="94">
        <f t="shared" si="22"/>
        <v>0</v>
      </c>
    </row>
    <row r="91" spans="1:22" x14ac:dyDescent="0.2">
      <c r="A91" s="36"/>
      <c r="B91" s="5"/>
      <c r="C91" s="5" t="s">
        <v>71</v>
      </c>
      <c r="D91" s="15">
        <v>10</v>
      </c>
      <c r="E91" s="12" t="s">
        <v>235</v>
      </c>
      <c r="F91" s="5" t="s">
        <v>3</v>
      </c>
      <c r="G91" s="5"/>
      <c r="H91" s="5" t="s">
        <v>286</v>
      </c>
      <c r="I91" s="88">
        <v>9.8000000000000007</v>
      </c>
      <c r="J91" s="31"/>
      <c r="K91" s="31"/>
      <c r="L91" s="69"/>
      <c r="M91" s="77"/>
      <c r="N91"/>
      <c r="O91" s="47"/>
      <c r="P91" s="45">
        <f t="shared" ref="P91" si="33">SUM(O91*1.05)</f>
        <v>0</v>
      </c>
      <c r="Q91" s="45">
        <f t="shared" ref="Q91" si="34">SUM(O91*1.075)</f>
        <v>0</v>
      </c>
      <c r="R91" s="45">
        <f t="shared" ref="R91" si="35">SUM(O91*1.1)</f>
        <v>0</v>
      </c>
      <c r="T91" s="49">
        <f t="shared" si="32"/>
        <v>0</v>
      </c>
      <c r="V91" s="94">
        <f t="shared" si="22"/>
        <v>0</v>
      </c>
    </row>
    <row r="92" spans="1:22" x14ac:dyDescent="0.2">
      <c r="A92" s="36"/>
      <c r="B92" s="5"/>
      <c r="C92" s="5" t="s">
        <v>71</v>
      </c>
      <c r="D92" s="15">
        <v>10</v>
      </c>
      <c r="E92" s="12" t="s">
        <v>287</v>
      </c>
      <c r="F92" s="5" t="s">
        <v>3</v>
      </c>
      <c r="G92" s="5"/>
      <c r="H92" s="5" t="s">
        <v>286</v>
      </c>
      <c r="I92" s="88">
        <v>12.2</v>
      </c>
      <c r="J92" s="31"/>
      <c r="K92" s="31"/>
      <c r="L92" s="69"/>
      <c r="M92" s="77"/>
      <c r="N92"/>
      <c r="O92" s="47"/>
      <c r="P92" s="45">
        <f t="shared" ref="P92" si="36">SUM(O92*1.05)</f>
        <v>0</v>
      </c>
      <c r="Q92" s="45">
        <f t="shared" ref="Q92" si="37">SUM(O92*1.075)</f>
        <v>0</v>
      </c>
      <c r="R92" s="45">
        <f t="shared" ref="R92" si="38">SUM(O92*1.1)</f>
        <v>0</v>
      </c>
      <c r="T92" s="49">
        <f t="shared" si="32"/>
        <v>0</v>
      </c>
      <c r="V92" s="94">
        <f t="shared" si="22"/>
        <v>0</v>
      </c>
    </row>
    <row r="93" spans="1:22" x14ac:dyDescent="0.2">
      <c r="A93" s="36"/>
      <c r="B93" s="5"/>
      <c r="C93" s="5" t="s">
        <v>71</v>
      </c>
      <c r="D93" s="15">
        <v>12</v>
      </c>
      <c r="E93" s="12" t="s">
        <v>18</v>
      </c>
      <c r="F93" s="5" t="s">
        <v>3</v>
      </c>
      <c r="G93" s="5" t="s">
        <v>110</v>
      </c>
      <c r="H93" s="5"/>
      <c r="I93" s="87">
        <v>250</v>
      </c>
      <c r="J93" s="31"/>
      <c r="K93" s="31"/>
      <c r="L93" s="69"/>
      <c r="M93" s="77"/>
      <c r="N93"/>
      <c r="O93" s="6">
        <v>250</v>
      </c>
      <c r="P93" s="45">
        <f t="shared" si="23"/>
        <v>262.5</v>
      </c>
      <c r="Q93" s="45">
        <f t="shared" si="24"/>
        <v>268.75</v>
      </c>
      <c r="R93" s="45">
        <f t="shared" si="25"/>
        <v>275</v>
      </c>
      <c r="T93" s="49">
        <f t="shared" si="32"/>
        <v>0</v>
      </c>
      <c r="V93" s="94">
        <f t="shared" si="22"/>
        <v>0</v>
      </c>
    </row>
    <row r="94" spans="1:22" x14ac:dyDescent="0.2">
      <c r="A94" s="32"/>
      <c r="B94" s="5"/>
      <c r="C94" s="11" t="s">
        <v>86</v>
      </c>
      <c r="D94" s="15">
        <v>2</v>
      </c>
      <c r="E94" s="27" t="s">
        <v>2</v>
      </c>
      <c r="F94" s="5" t="s">
        <v>3</v>
      </c>
      <c r="G94" s="5"/>
      <c r="H94" s="5"/>
      <c r="I94" s="87">
        <v>150</v>
      </c>
      <c r="J94" s="31"/>
      <c r="K94" s="31"/>
      <c r="L94" s="69"/>
      <c r="M94" s="77"/>
      <c r="N94"/>
      <c r="O94" s="6">
        <v>150</v>
      </c>
      <c r="P94" s="45">
        <f t="shared" si="23"/>
        <v>157.5</v>
      </c>
      <c r="Q94" s="45">
        <f t="shared" si="24"/>
        <v>161.25</v>
      </c>
      <c r="R94" s="45">
        <f t="shared" si="25"/>
        <v>165</v>
      </c>
      <c r="T94" s="49">
        <f t="shared" si="32"/>
        <v>0</v>
      </c>
      <c r="V94" s="94">
        <f t="shared" si="22"/>
        <v>0</v>
      </c>
    </row>
    <row r="95" spans="1:22" x14ac:dyDescent="0.2">
      <c r="A95" s="32"/>
      <c r="B95" s="5"/>
      <c r="C95" s="11" t="s">
        <v>86</v>
      </c>
      <c r="D95" s="15">
        <v>2</v>
      </c>
      <c r="E95" s="27" t="s">
        <v>11</v>
      </c>
      <c r="F95" s="7" t="s">
        <v>3</v>
      </c>
      <c r="G95" s="5"/>
      <c r="H95" s="5"/>
      <c r="I95" s="87">
        <v>175</v>
      </c>
      <c r="J95" s="31"/>
      <c r="K95" s="31"/>
      <c r="L95" s="69"/>
      <c r="M95" s="77"/>
      <c r="N95"/>
      <c r="O95" s="6">
        <v>175</v>
      </c>
      <c r="P95" s="45">
        <f t="shared" si="23"/>
        <v>183.75</v>
      </c>
      <c r="Q95" s="45">
        <f t="shared" si="24"/>
        <v>188.125</v>
      </c>
      <c r="R95" s="45">
        <f t="shared" si="25"/>
        <v>192.50000000000003</v>
      </c>
      <c r="T95" s="49">
        <f t="shared" si="32"/>
        <v>0</v>
      </c>
      <c r="V95" s="94">
        <f t="shared" si="22"/>
        <v>0</v>
      </c>
    </row>
    <row r="96" spans="1:22" x14ac:dyDescent="0.2">
      <c r="A96" s="32"/>
      <c r="B96" s="5"/>
      <c r="C96" s="7" t="s">
        <v>86</v>
      </c>
      <c r="D96" s="15">
        <v>2</v>
      </c>
      <c r="E96" s="27" t="s">
        <v>7</v>
      </c>
      <c r="F96" s="5" t="s">
        <v>3</v>
      </c>
      <c r="G96" s="5"/>
      <c r="H96" s="5"/>
      <c r="I96" s="87">
        <v>250</v>
      </c>
      <c r="J96" s="31"/>
      <c r="K96" s="31"/>
      <c r="L96" s="69"/>
      <c r="M96" s="77"/>
      <c r="N96"/>
      <c r="O96" s="6">
        <v>250</v>
      </c>
      <c r="P96" s="45">
        <f t="shared" si="23"/>
        <v>262.5</v>
      </c>
      <c r="Q96" s="45">
        <f t="shared" si="24"/>
        <v>268.75</v>
      </c>
      <c r="R96" s="45">
        <f t="shared" si="25"/>
        <v>275</v>
      </c>
      <c r="T96" s="49">
        <f t="shared" si="32"/>
        <v>0</v>
      </c>
      <c r="V96" s="94">
        <f t="shared" si="22"/>
        <v>0</v>
      </c>
    </row>
    <row r="97" spans="1:22" x14ac:dyDescent="0.2">
      <c r="A97" s="32"/>
      <c r="B97" s="5"/>
      <c r="C97" s="7" t="s">
        <v>86</v>
      </c>
      <c r="D97" s="15">
        <v>2</v>
      </c>
      <c r="E97" s="27" t="s">
        <v>7</v>
      </c>
      <c r="F97" s="5" t="s">
        <v>3</v>
      </c>
      <c r="G97" s="5"/>
      <c r="H97" s="7"/>
      <c r="I97" s="87">
        <v>250</v>
      </c>
      <c r="J97" s="31"/>
      <c r="K97" s="31"/>
      <c r="L97" s="69"/>
      <c r="M97" s="77"/>
      <c r="N97"/>
      <c r="O97" s="6">
        <v>250</v>
      </c>
      <c r="P97" s="45">
        <f t="shared" si="23"/>
        <v>262.5</v>
      </c>
      <c r="Q97" s="45">
        <f t="shared" si="24"/>
        <v>268.75</v>
      </c>
      <c r="R97" s="45">
        <f t="shared" si="25"/>
        <v>275</v>
      </c>
      <c r="T97" s="49">
        <f t="shared" si="32"/>
        <v>0</v>
      </c>
      <c r="V97" s="94">
        <f t="shared" si="22"/>
        <v>0</v>
      </c>
    </row>
    <row r="98" spans="1:22" x14ac:dyDescent="0.2">
      <c r="A98" s="32"/>
      <c r="B98" s="5"/>
      <c r="C98" s="7" t="s">
        <v>86</v>
      </c>
      <c r="D98" s="15">
        <v>2</v>
      </c>
      <c r="E98" s="27" t="s">
        <v>7</v>
      </c>
      <c r="F98" s="5" t="s">
        <v>3</v>
      </c>
      <c r="G98" s="5"/>
      <c r="H98" s="7" t="s">
        <v>171</v>
      </c>
      <c r="I98" s="88"/>
      <c r="J98" s="31"/>
      <c r="K98" s="31"/>
      <c r="L98" s="69"/>
      <c r="M98" s="77"/>
      <c r="N98"/>
      <c r="O98" s="6">
        <v>250</v>
      </c>
      <c r="P98" s="45">
        <f t="shared" si="23"/>
        <v>262.5</v>
      </c>
      <c r="Q98" s="45">
        <f t="shared" si="24"/>
        <v>268.75</v>
      </c>
      <c r="R98" s="45">
        <f t="shared" si="25"/>
        <v>275</v>
      </c>
      <c r="T98" s="49">
        <f t="shared" si="32"/>
        <v>0</v>
      </c>
      <c r="V98" s="94">
        <f t="shared" si="22"/>
        <v>0</v>
      </c>
    </row>
    <row r="99" spans="1:22" x14ac:dyDescent="0.2">
      <c r="A99" s="32"/>
      <c r="B99" s="5"/>
      <c r="C99" s="7" t="s">
        <v>86</v>
      </c>
      <c r="D99" s="15">
        <v>2</v>
      </c>
      <c r="E99" s="27" t="s">
        <v>7</v>
      </c>
      <c r="F99" s="5" t="s">
        <v>3</v>
      </c>
      <c r="G99" s="5"/>
      <c r="H99" s="7" t="s">
        <v>103</v>
      </c>
      <c r="I99" s="87">
        <v>450</v>
      </c>
      <c r="J99" s="31"/>
      <c r="K99" s="31"/>
      <c r="L99" s="69"/>
      <c r="M99" s="77"/>
      <c r="N99"/>
      <c r="O99" s="6">
        <v>450</v>
      </c>
      <c r="P99" s="45">
        <f t="shared" si="23"/>
        <v>472.5</v>
      </c>
      <c r="Q99" s="45">
        <f t="shared" si="24"/>
        <v>483.75</v>
      </c>
      <c r="R99" s="45">
        <f t="shared" si="25"/>
        <v>495.00000000000006</v>
      </c>
      <c r="T99" s="49">
        <f t="shared" si="32"/>
        <v>0</v>
      </c>
      <c r="V99" s="94">
        <f t="shared" si="22"/>
        <v>0</v>
      </c>
    </row>
    <row r="100" spans="1:22" x14ac:dyDescent="0.2">
      <c r="A100" s="32"/>
      <c r="B100" s="5"/>
      <c r="C100" s="7" t="s">
        <v>86</v>
      </c>
      <c r="D100" s="15">
        <v>2</v>
      </c>
      <c r="E100" s="27" t="s">
        <v>22</v>
      </c>
      <c r="F100" s="5" t="s">
        <v>3</v>
      </c>
      <c r="G100" s="5"/>
      <c r="H100" s="5"/>
      <c r="I100" s="87">
        <v>300</v>
      </c>
      <c r="J100" s="31"/>
      <c r="K100" s="31"/>
      <c r="L100" s="69"/>
      <c r="M100" s="77"/>
      <c r="N100"/>
      <c r="O100" s="6">
        <v>300</v>
      </c>
      <c r="P100" s="45">
        <f t="shared" si="23"/>
        <v>315</v>
      </c>
      <c r="Q100" s="45">
        <f t="shared" si="24"/>
        <v>322.5</v>
      </c>
      <c r="R100" s="45">
        <f t="shared" si="25"/>
        <v>330</v>
      </c>
      <c r="T100" s="49">
        <f t="shared" si="32"/>
        <v>0</v>
      </c>
      <c r="V100" s="94">
        <f t="shared" si="22"/>
        <v>0</v>
      </c>
    </row>
    <row r="101" spans="1:22" x14ac:dyDescent="0.2">
      <c r="A101" s="32"/>
      <c r="B101" s="5"/>
      <c r="C101" s="7" t="s">
        <v>86</v>
      </c>
      <c r="D101" s="15">
        <v>2</v>
      </c>
      <c r="E101" s="27" t="s">
        <v>22</v>
      </c>
      <c r="F101" s="5" t="s">
        <v>3</v>
      </c>
      <c r="G101" s="5"/>
      <c r="H101" s="5"/>
      <c r="I101" s="87">
        <v>300</v>
      </c>
      <c r="J101" s="31"/>
      <c r="K101" s="31"/>
      <c r="L101" s="69"/>
      <c r="M101" s="77"/>
      <c r="N101"/>
      <c r="O101" s="6">
        <v>300</v>
      </c>
      <c r="P101" s="45">
        <f t="shared" si="23"/>
        <v>315</v>
      </c>
      <c r="Q101" s="45">
        <f t="shared" si="24"/>
        <v>322.5</v>
      </c>
      <c r="R101" s="45">
        <f t="shared" si="25"/>
        <v>330</v>
      </c>
      <c r="T101" s="49">
        <f t="shared" si="32"/>
        <v>0</v>
      </c>
      <c r="V101" s="94">
        <f t="shared" si="22"/>
        <v>0</v>
      </c>
    </row>
    <row r="102" spans="1:22" x14ac:dyDescent="0.2">
      <c r="A102" s="32"/>
      <c r="B102" s="5"/>
      <c r="C102" s="7" t="s">
        <v>86</v>
      </c>
      <c r="D102" s="15">
        <v>2</v>
      </c>
      <c r="E102" s="27" t="s">
        <v>18</v>
      </c>
      <c r="F102" s="5" t="s">
        <v>3</v>
      </c>
      <c r="G102" s="5"/>
      <c r="H102" s="5"/>
      <c r="I102" s="87">
        <v>350</v>
      </c>
      <c r="J102" s="31"/>
      <c r="K102" s="31"/>
      <c r="L102" s="69"/>
      <c r="M102" s="77"/>
      <c r="N102"/>
      <c r="O102" s="6">
        <v>350</v>
      </c>
      <c r="P102" s="45">
        <f t="shared" si="23"/>
        <v>367.5</v>
      </c>
      <c r="Q102" s="45">
        <f t="shared" si="24"/>
        <v>376.25</v>
      </c>
      <c r="R102" s="45">
        <f t="shared" si="25"/>
        <v>385.00000000000006</v>
      </c>
      <c r="T102" s="49">
        <f t="shared" si="32"/>
        <v>0</v>
      </c>
      <c r="V102" s="94">
        <f t="shared" si="22"/>
        <v>0</v>
      </c>
    </row>
    <row r="103" spans="1:22" x14ac:dyDescent="0.2">
      <c r="A103" s="32"/>
      <c r="B103" s="5"/>
      <c r="C103" s="7" t="s">
        <v>86</v>
      </c>
      <c r="D103" s="15">
        <v>2</v>
      </c>
      <c r="E103" s="27" t="s">
        <v>18</v>
      </c>
      <c r="F103" s="5" t="s">
        <v>3</v>
      </c>
      <c r="G103" s="5"/>
      <c r="H103" s="5"/>
      <c r="I103" s="87">
        <v>350</v>
      </c>
      <c r="J103" s="31"/>
      <c r="K103" s="31"/>
      <c r="L103" s="69"/>
      <c r="M103" s="77"/>
      <c r="N103"/>
      <c r="O103" s="6">
        <v>350</v>
      </c>
      <c r="P103" s="45">
        <f t="shared" si="23"/>
        <v>367.5</v>
      </c>
      <c r="Q103" s="45">
        <f t="shared" si="24"/>
        <v>376.25</v>
      </c>
      <c r="R103" s="45">
        <f t="shared" si="25"/>
        <v>385.00000000000006</v>
      </c>
      <c r="T103" s="49">
        <f t="shared" si="32"/>
        <v>0</v>
      </c>
      <c r="V103" s="94">
        <f t="shared" si="22"/>
        <v>0</v>
      </c>
    </row>
    <row r="104" spans="1:22" x14ac:dyDescent="0.2">
      <c r="A104" s="32"/>
      <c r="B104" s="5"/>
      <c r="C104" s="7" t="s">
        <v>86</v>
      </c>
      <c r="D104" s="15">
        <v>2</v>
      </c>
      <c r="E104" s="27" t="s">
        <v>18</v>
      </c>
      <c r="F104" s="5" t="s">
        <v>3</v>
      </c>
      <c r="G104" s="5"/>
      <c r="H104" s="7" t="s">
        <v>171</v>
      </c>
      <c r="I104" s="88"/>
      <c r="J104" s="31"/>
      <c r="K104" s="31"/>
      <c r="L104" s="69"/>
      <c r="M104" s="77"/>
      <c r="N104"/>
      <c r="O104" s="6">
        <v>350</v>
      </c>
      <c r="P104" s="45">
        <f t="shared" si="23"/>
        <v>367.5</v>
      </c>
      <c r="Q104" s="45">
        <f t="shared" si="24"/>
        <v>376.25</v>
      </c>
      <c r="R104" s="45">
        <f t="shared" si="25"/>
        <v>385.00000000000006</v>
      </c>
      <c r="T104" s="49">
        <f t="shared" si="32"/>
        <v>0</v>
      </c>
      <c r="V104" s="94">
        <f t="shared" si="22"/>
        <v>0</v>
      </c>
    </row>
    <row r="105" spans="1:22" x14ac:dyDescent="0.2">
      <c r="A105" s="32"/>
      <c r="B105" s="5"/>
      <c r="C105" s="7" t="s">
        <v>86</v>
      </c>
      <c r="D105" s="15">
        <v>2</v>
      </c>
      <c r="E105" s="27" t="s">
        <v>18</v>
      </c>
      <c r="F105" s="5" t="s">
        <v>3</v>
      </c>
      <c r="G105" s="5"/>
      <c r="H105" s="7" t="s">
        <v>103</v>
      </c>
      <c r="I105" s="87">
        <v>500</v>
      </c>
      <c r="J105" s="31"/>
      <c r="K105" s="31"/>
      <c r="L105" s="69"/>
      <c r="M105" s="77"/>
      <c r="N105"/>
      <c r="O105" s="6">
        <v>500</v>
      </c>
      <c r="P105" s="45">
        <f t="shared" si="23"/>
        <v>525</v>
      </c>
      <c r="Q105" s="45">
        <f t="shared" si="24"/>
        <v>537.5</v>
      </c>
      <c r="R105" s="45">
        <f t="shared" si="25"/>
        <v>550</v>
      </c>
      <c r="T105" s="49">
        <f t="shared" si="32"/>
        <v>0</v>
      </c>
      <c r="V105" s="94">
        <f t="shared" si="22"/>
        <v>0</v>
      </c>
    </row>
    <row r="106" spans="1:22" x14ac:dyDescent="0.2">
      <c r="A106" s="32"/>
      <c r="B106" s="5"/>
      <c r="C106" s="7" t="s">
        <v>86</v>
      </c>
      <c r="D106" s="15">
        <v>2</v>
      </c>
      <c r="E106" s="27" t="s">
        <v>39</v>
      </c>
      <c r="F106" s="5" t="s">
        <v>3</v>
      </c>
      <c r="G106" s="5"/>
      <c r="H106" s="5"/>
      <c r="I106" s="87">
        <v>400</v>
      </c>
      <c r="J106" s="31"/>
      <c r="K106" s="31"/>
      <c r="L106" s="69"/>
      <c r="M106" s="77"/>
      <c r="N106"/>
      <c r="O106" s="6">
        <v>400</v>
      </c>
      <c r="P106" s="45">
        <f t="shared" si="23"/>
        <v>420</v>
      </c>
      <c r="Q106" s="45">
        <f t="shared" si="24"/>
        <v>430</v>
      </c>
      <c r="R106" s="45">
        <f t="shared" si="25"/>
        <v>440.00000000000006</v>
      </c>
      <c r="T106" s="49">
        <f t="shared" si="32"/>
        <v>0</v>
      </c>
      <c r="V106" s="94">
        <f t="shared" si="22"/>
        <v>0</v>
      </c>
    </row>
    <row r="107" spans="1:22" x14ac:dyDescent="0.2">
      <c r="A107" s="32"/>
      <c r="B107" s="5"/>
      <c r="C107" s="7" t="s">
        <v>86</v>
      </c>
      <c r="D107" s="15">
        <v>2</v>
      </c>
      <c r="E107" s="27" t="s">
        <v>40</v>
      </c>
      <c r="F107" s="5" t="s">
        <v>3</v>
      </c>
      <c r="G107" s="5"/>
      <c r="H107" s="5"/>
      <c r="I107" s="87">
        <v>600</v>
      </c>
      <c r="J107" s="31"/>
      <c r="K107" s="31"/>
      <c r="L107" s="69"/>
      <c r="M107" s="77"/>
      <c r="N107"/>
      <c r="O107" s="6">
        <v>500</v>
      </c>
      <c r="P107" s="45">
        <f t="shared" si="23"/>
        <v>525</v>
      </c>
      <c r="Q107" s="45">
        <f t="shared" si="24"/>
        <v>537.5</v>
      </c>
      <c r="R107" s="45">
        <f t="shared" si="25"/>
        <v>550</v>
      </c>
      <c r="T107" s="49">
        <f t="shared" si="32"/>
        <v>0</v>
      </c>
      <c r="V107" s="94">
        <f t="shared" si="22"/>
        <v>0</v>
      </c>
    </row>
    <row r="108" spans="1:22" x14ac:dyDescent="0.2">
      <c r="A108" s="32">
        <v>7</v>
      </c>
      <c r="B108" s="5"/>
      <c r="C108" s="61" t="s">
        <v>214</v>
      </c>
      <c r="D108" s="62">
        <v>13</v>
      </c>
      <c r="E108" s="63" t="s">
        <v>127</v>
      </c>
      <c r="F108" s="60" t="s">
        <v>3</v>
      </c>
      <c r="G108" s="60"/>
      <c r="H108" s="64" t="s">
        <v>170</v>
      </c>
      <c r="I108" s="90"/>
      <c r="J108" s="31"/>
      <c r="K108" s="31"/>
      <c r="L108" s="69"/>
      <c r="M108" s="77"/>
      <c r="N108"/>
      <c r="O108" s="47"/>
      <c r="P108" s="45">
        <f t="shared" si="23"/>
        <v>0</v>
      </c>
      <c r="Q108" s="45">
        <f t="shared" si="24"/>
        <v>0</v>
      </c>
      <c r="R108" s="45">
        <f t="shared" si="25"/>
        <v>0</v>
      </c>
      <c r="T108" s="49">
        <f t="shared" si="32"/>
        <v>0</v>
      </c>
      <c r="V108" s="94">
        <f t="shared" si="22"/>
        <v>0</v>
      </c>
    </row>
    <row r="109" spans="1:22" x14ac:dyDescent="0.2">
      <c r="A109" s="32">
        <v>7</v>
      </c>
      <c r="B109" s="5"/>
      <c r="C109" s="61" t="s">
        <v>214</v>
      </c>
      <c r="D109" s="62">
        <v>13</v>
      </c>
      <c r="E109" s="63" t="s">
        <v>20</v>
      </c>
      <c r="F109" s="60" t="s">
        <v>3</v>
      </c>
      <c r="G109" s="60"/>
      <c r="H109" s="64" t="s">
        <v>170</v>
      </c>
      <c r="I109" s="90"/>
      <c r="J109" s="31"/>
      <c r="K109" s="31"/>
      <c r="L109" s="69"/>
      <c r="M109" s="77"/>
      <c r="N109"/>
      <c r="O109" s="47"/>
      <c r="P109" s="45">
        <f t="shared" si="23"/>
        <v>0</v>
      </c>
      <c r="Q109" s="45">
        <f t="shared" si="24"/>
        <v>0</v>
      </c>
      <c r="R109" s="45">
        <f t="shared" si="25"/>
        <v>0</v>
      </c>
      <c r="T109" s="49">
        <f t="shared" si="32"/>
        <v>0</v>
      </c>
      <c r="V109" s="94">
        <f t="shared" si="22"/>
        <v>0</v>
      </c>
    </row>
    <row r="110" spans="1:22" x14ac:dyDescent="0.2">
      <c r="A110" s="32">
        <v>1</v>
      </c>
      <c r="B110" s="5"/>
      <c r="C110" s="7" t="s">
        <v>222</v>
      </c>
      <c r="D110" s="15">
        <v>5</v>
      </c>
      <c r="E110" s="23" t="s">
        <v>223</v>
      </c>
      <c r="F110" s="14" t="s">
        <v>3</v>
      </c>
      <c r="G110" s="10"/>
      <c r="H110" s="73"/>
      <c r="I110" s="91">
        <v>750</v>
      </c>
      <c r="J110" s="31"/>
      <c r="K110" s="31"/>
      <c r="L110" s="69"/>
      <c r="M110" s="77"/>
      <c r="N110"/>
      <c r="O110" s="47"/>
      <c r="P110" s="45"/>
      <c r="Q110" s="45"/>
      <c r="R110" s="45"/>
      <c r="T110" s="49"/>
      <c r="V110" s="94">
        <f t="shared" si="22"/>
        <v>750</v>
      </c>
    </row>
    <row r="111" spans="1:22" x14ac:dyDescent="0.2">
      <c r="A111" s="36">
        <v>142</v>
      </c>
      <c r="B111" s="5" t="s">
        <v>37</v>
      </c>
      <c r="C111" s="5" t="s">
        <v>38</v>
      </c>
      <c r="D111" s="15">
        <v>9</v>
      </c>
      <c r="E111" s="27" t="s">
        <v>2</v>
      </c>
      <c r="F111" s="5" t="s">
        <v>3</v>
      </c>
      <c r="G111" s="7" t="s">
        <v>112</v>
      </c>
      <c r="H111" s="5"/>
      <c r="I111" s="88"/>
      <c r="J111" s="31"/>
      <c r="K111" s="31"/>
      <c r="L111" s="69"/>
      <c r="M111" s="77"/>
      <c r="N111"/>
      <c r="O111" s="47">
        <v>70</v>
      </c>
      <c r="P111" s="45">
        <f t="shared" si="23"/>
        <v>73.5</v>
      </c>
      <c r="Q111" s="45">
        <f t="shared" si="24"/>
        <v>75.25</v>
      </c>
      <c r="R111" s="45">
        <f t="shared" si="25"/>
        <v>77</v>
      </c>
      <c r="T111" s="49">
        <f t="shared" ref="T111:T174" si="39">SUM(A111*O111)</f>
        <v>9940</v>
      </c>
      <c r="V111" s="94">
        <f t="shared" si="22"/>
        <v>0</v>
      </c>
    </row>
    <row r="112" spans="1:22" x14ac:dyDescent="0.2">
      <c r="A112" s="36"/>
      <c r="B112" s="5" t="s">
        <v>37</v>
      </c>
      <c r="C112" s="5" t="s">
        <v>38</v>
      </c>
      <c r="D112" s="15">
        <v>9</v>
      </c>
      <c r="E112" s="12" t="s">
        <v>11</v>
      </c>
      <c r="F112" s="5" t="s">
        <v>3</v>
      </c>
      <c r="G112" s="5"/>
      <c r="H112" s="5"/>
      <c r="I112" s="87">
        <v>95</v>
      </c>
      <c r="J112" s="31"/>
      <c r="K112" s="31"/>
      <c r="L112" s="69"/>
      <c r="M112" s="77"/>
      <c r="N112"/>
      <c r="O112" s="6">
        <v>95</v>
      </c>
      <c r="P112" s="45">
        <f t="shared" si="23"/>
        <v>99.75</v>
      </c>
      <c r="Q112" s="45">
        <f t="shared" si="24"/>
        <v>102.125</v>
      </c>
      <c r="R112" s="45">
        <f t="shared" si="25"/>
        <v>104.50000000000001</v>
      </c>
      <c r="T112" s="49">
        <f t="shared" si="39"/>
        <v>0</v>
      </c>
      <c r="V112" s="94">
        <f t="shared" si="22"/>
        <v>0</v>
      </c>
    </row>
    <row r="113" spans="1:22" x14ac:dyDescent="0.2">
      <c r="A113" s="36"/>
      <c r="B113" s="5" t="s">
        <v>37</v>
      </c>
      <c r="C113" s="5" t="s">
        <v>38</v>
      </c>
      <c r="D113" s="15">
        <v>9</v>
      </c>
      <c r="E113" s="27" t="s">
        <v>7</v>
      </c>
      <c r="F113" s="5" t="s">
        <v>3</v>
      </c>
      <c r="G113" s="7"/>
      <c r="H113" s="5"/>
      <c r="I113" s="88"/>
      <c r="J113" s="31"/>
      <c r="K113" s="31"/>
      <c r="L113" s="69"/>
      <c r="M113" s="77"/>
      <c r="N113"/>
      <c r="O113" s="6">
        <v>145</v>
      </c>
      <c r="P113" s="45">
        <f t="shared" si="23"/>
        <v>152.25</v>
      </c>
      <c r="Q113" s="45">
        <f t="shared" si="24"/>
        <v>155.875</v>
      </c>
      <c r="R113" s="45">
        <f t="shared" si="25"/>
        <v>159.5</v>
      </c>
      <c r="T113" s="49">
        <f t="shared" si="39"/>
        <v>0</v>
      </c>
      <c r="V113" s="94">
        <f t="shared" si="22"/>
        <v>0</v>
      </c>
    </row>
    <row r="114" spans="1:22" x14ac:dyDescent="0.2">
      <c r="A114" s="36"/>
      <c r="B114" s="5" t="s">
        <v>37</v>
      </c>
      <c r="C114" s="5" t="s">
        <v>38</v>
      </c>
      <c r="D114" s="15">
        <v>9</v>
      </c>
      <c r="E114" s="12" t="s">
        <v>22</v>
      </c>
      <c r="F114" s="5" t="s">
        <v>3</v>
      </c>
      <c r="G114" s="7"/>
      <c r="H114" s="5"/>
      <c r="I114" s="87">
        <v>145</v>
      </c>
      <c r="J114" s="31"/>
      <c r="K114" s="31"/>
      <c r="L114" s="69"/>
      <c r="M114" s="77"/>
      <c r="N114"/>
      <c r="O114" s="6">
        <v>0</v>
      </c>
      <c r="P114" s="45">
        <f t="shared" ref="P114:P124" si="40">SUM(O114*1.05)</f>
        <v>0</v>
      </c>
      <c r="Q114" s="45">
        <f t="shared" ref="Q114:Q124" si="41">SUM(O114*1.075)</f>
        <v>0</v>
      </c>
      <c r="R114" s="45">
        <f t="shared" ref="R114:R124" si="42">SUM(O114*1.1)</f>
        <v>0</v>
      </c>
      <c r="T114" s="49">
        <f t="shared" si="39"/>
        <v>0</v>
      </c>
      <c r="V114" s="94">
        <f t="shared" si="22"/>
        <v>0</v>
      </c>
    </row>
    <row r="115" spans="1:22" x14ac:dyDescent="0.2">
      <c r="A115" s="36">
        <v>4</v>
      </c>
      <c r="B115" s="5" t="s">
        <v>37</v>
      </c>
      <c r="C115" s="5" t="s">
        <v>38</v>
      </c>
      <c r="D115" s="15">
        <v>9</v>
      </c>
      <c r="E115" s="12" t="s">
        <v>18</v>
      </c>
      <c r="F115" s="5" t="s">
        <v>3</v>
      </c>
      <c r="G115" s="7"/>
      <c r="H115" s="5"/>
      <c r="I115" s="91">
        <v>175</v>
      </c>
      <c r="J115" s="31"/>
      <c r="K115" s="31"/>
      <c r="L115" s="69">
        <v>115</v>
      </c>
      <c r="M115" s="77"/>
      <c r="N115"/>
      <c r="O115" s="6">
        <v>175</v>
      </c>
      <c r="P115" s="45">
        <f t="shared" si="40"/>
        <v>183.75</v>
      </c>
      <c r="Q115" s="45">
        <f t="shared" si="41"/>
        <v>188.125</v>
      </c>
      <c r="R115" s="45">
        <f t="shared" si="42"/>
        <v>192.50000000000003</v>
      </c>
      <c r="T115" s="49">
        <f t="shared" si="39"/>
        <v>700</v>
      </c>
      <c r="V115" s="94">
        <f t="shared" si="22"/>
        <v>700</v>
      </c>
    </row>
    <row r="116" spans="1:22" x14ac:dyDescent="0.2">
      <c r="A116" s="36">
        <v>60</v>
      </c>
      <c r="B116" s="5" t="s">
        <v>37</v>
      </c>
      <c r="C116" s="5" t="s">
        <v>38</v>
      </c>
      <c r="D116" s="15">
        <v>9</v>
      </c>
      <c r="E116" s="27" t="s">
        <v>39</v>
      </c>
      <c r="F116" s="5" t="s">
        <v>3</v>
      </c>
      <c r="G116" s="7"/>
      <c r="H116" s="5"/>
      <c r="I116" s="88"/>
      <c r="J116" s="31"/>
      <c r="K116" s="31"/>
      <c r="L116" s="69">
        <v>135</v>
      </c>
      <c r="M116" s="77"/>
      <c r="N116"/>
      <c r="O116" s="6">
        <v>205</v>
      </c>
      <c r="P116" s="45">
        <f t="shared" si="40"/>
        <v>215.25</v>
      </c>
      <c r="Q116" s="45">
        <f t="shared" si="41"/>
        <v>220.375</v>
      </c>
      <c r="R116" s="45">
        <f t="shared" si="42"/>
        <v>225.50000000000003</v>
      </c>
      <c r="T116" s="49">
        <f t="shared" si="39"/>
        <v>12300</v>
      </c>
      <c r="V116" s="94">
        <f t="shared" si="22"/>
        <v>0</v>
      </c>
    </row>
    <row r="117" spans="1:22" x14ac:dyDescent="0.2">
      <c r="A117" s="39">
        <v>15</v>
      </c>
      <c r="B117" s="5"/>
      <c r="C117" s="7" t="s">
        <v>38</v>
      </c>
      <c r="D117" s="15">
        <v>9</v>
      </c>
      <c r="E117" s="27" t="s">
        <v>40</v>
      </c>
      <c r="F117" s="5" t="s">
        <v>3</v>
      </c>
      <c r="G117" s="7" t="s">
        <v>112</v>
      </c>
      <c r="H117" s="5"/>
      <c r="I117" s="88"/>
      <c r="J117" s="31"/>
      <c r="K117" s="31"/>
      <c r="L117" s="69">
        <v>160</v>
      </c>
      <c r="M117" s="77"/>
      <c r="N117"/>
      <c r="O117" s="6">
        <v>305</v>
      </c>
      <c r="P117" s="45">
        <f t="shared" si="40"/>
        <v>320.25</v>
      </c>
      <c r="Q117" s="45">
        <f t="shared" si="41"/>
        <v>327.875</v>
      </c>
      <c r="R117" s="45">
        <f t="shared" si="42"/>
        <v>335.5</v>
      </c>
      <c r="T117" s="49">
        <f t="shared" si="39"/>
        <v>4575</v>
      </c>
      <c r="V117" s="94">
        <f t="shared" si="22"/>
        <v>0</v>
      </c>
    </row>
    <row r="118" spans="1:22" x14ac:dyDescent="0.2">
      <c r="A118" s="32">
        <v>1</v>
      </c>
      <c r="B118" s="5"/>
      <c r="C118" s="7" t="s">
        <v>38</v>
      </c>
      <c r="D118" s="15">
        <v>1</v>
      </c>
      <c r="E118" s="27" t="s">
        <v>36</v>
      </c>
      <c r="F118" s="5" t="s">
        <v>3</v>
      </c>
      <c r="G118" s="7" t="s">
        <v>166</v>
      </c>
      <c r="H118" s="5"/>
      <c r="I118" s="91">
        <v>400</v>
      </c>
      <c r="J118" s="31"/>
      <c r="K118" s="31"/>
      <c r="L118" s="69">
        <v>200</v>
      </c>
      <c r="M118" s="77"/>
      <c r="N118"/>
      <c r="O118" s="6">
        <v>400</v>
      </c>
      <c r="P118" s="45">
        <f t="shared" si="40"/>
        <v>420</v>
      </c>
      <c r="Q118" s="45">
        <f t="shared" si="41"/>
        <v>430</v>
      </c>
      <c r="R118" s="45">
        <f t="shared" si="42"/>
        <v>440.00000000000006</v>
      </c>
      <c r="T118" s="49">
        <f t="shared" si="39"/>
        <v>400</v>
      </c>
      <c r="V118" s="94">
        <f t="shared" si="22"/>
        <v>400</v>
      </c>
    </row>
    <row r="119" spans="1:22" x14ac:dyDescent="0.2">
      <c r="A119" s="32"/>
      <c r="B119" s="5" t="s">
        <v>37</v>
      </c>
      <c r="C119" s="5" t="s">
        <v>38</v>
      </c>
      <c r="D119" s="15">
        <v>2</v>
      </c>
      <c r="E119" s="27" t="s">
        <v>87</v>
      </c>
      <c r="F119" s="5" t="s">
        <v>3</v>
      </c>
      <c r="G119" s="5"/>
      <c r="H119" s="5"/>
      <c r="I119" s="87">
        <v>750</v>
      </c>
      <c r="J119" s="31"/>
      <c r="K119" s="31"/>
      <c r="L119" s="69"/>
      <c r="M119" s="77"/>
      <c r="N119"/>
      <c r="O119" s="6">
        <v>750</v>
      </c>
      <c r="P119" s="45">
        <f t="shared" si="40"/>
        <v>787.5</v>
      </c>
      <c r="Q119" s="45">
        <f t="shared" si="41"/>
        <v>806.25</v>
      </c>
      <c r="R119" s="45">
        <f t="shared" si="42"/>
        <v>825.00000000000011</v>
      </c>
      <c r="T119" s="49">
        <f t="shared" si="39"/>
        <v>0</v>
      </c>
      <c r="V119" s="94">
        <f t="shared" si="22"/>
        <v>0</v>
      </c>
    </row>
    <row r="120" spans="1:22" x14ac:dyDescent="0.2">
      <c r="A120" s="36">
        <v>13</v>
      </c>
      <c r="B120" s="5" t="s">
        <v>37</v>
      </c>
      <c r="C120" s="7" t="s">
        <v>180</v>
      </c>
      <c r="D120" s="15">
        <v>9</v>
      </c>
      <c r="E120" s="27" t="s">
        <v>181</v>
      </c>
      <c r="F120" s="5" t="s">
        <v>3</v>
      </c>
      <c r="G120" s="27"/>
      <c r="H120" s="5">
        <v>350</v>
      </c>
      <c r="I120" s="91">
        <v>215</v>
      </c>
      <c r="J120" s="31"/>
      <c r="K120" s="31"/>
      <c r="L120" s="69"/>
      <c r="M120" s="77"/>
      <c r="N120"/>
      <c r="O120" s="47">
        <v>215</v>
      </c>
      <c r="P120" s="45">
        <f t="shared" si="40"/>
        <v>225.75</v>
      </c>
      <c r="Q120" s="45">
        <f t="shared" si="41"/>
        <v>231.125</v>
      </c>
      <c r="R120" s="45">
        <f t="shared" si="42"/>
        <v>236.50000000000003</v>
      </c>
      <c r="T120" s="49">
        <f t="shared" si="39"/>
        <v>2795</v>
      </c>
      <c r="V120" s="94">
        <f t="shared" si="22"/>
        <v>2795</v>
      </c>
    </row>
    <row r="121" spans="1:22" x14ac:dyDescent="0.2">
      <c r="A121" s="36">
        <v>9</v>
      </c>
      <c r="B121" s="5" t="s">
        <v>37</v>
      </c>
      <c r="C121" s="7" t="s">
        <v>180</v>
      </c>
      <c r="D121" s="15">
        <v>9</v>
      </c>
      <c r="E121" s="27" t="s">
        <v>182</v>
      </c>
      <c r="F121" s="5" t="s">
        <v>3</v>
      </c>
      <c r="G121" s="27"/>
      <c r="H121" s="5">
        <v>350</v>
      </c>
      <c r="I121" s="91">
        <v>225</v>
      </c>
      <c r="J121" s="31"/>
      <c r="K121" s="31"/>
      <c r="L121" s="69"/>
      <c r="M121" s="77"/>
      <c r="N121"/>
      <c r="O121" s="47">
        <v>215</v>
      </c>
      <c r="P121" s="45">
        <f t="shared" si="40"/>
        <v>225.75</v>
      </c>
      <c r="Q121" s="45">
        <f t="shared" si="41"/>
        <v>231.125</v>
      </c>
      <c r="R121" s="45">
        <f t="shared" si="42"/>
        <v>236.50000000000003</v>
      </c>
      <c r="T121" s="49">
        <f t="shared" si="39"/>
        <v>1935</v>
      </c>
      <c r="V121" s="94">
        <f t="shared" si="22"/>
        <v>2025</v>
      </c>
    </row>
    <row r="122" spans="1:22" x14ac:dyDescent="0.2">
      <c r="A122" s="32"/>
      <c r="B122" s="5"/>
      <c r="C122" s="7" t="s">
        <v>14</v>
      </c>
      <c r="D122" s="15">
        <v>2</v>
      </c>
      <c r="E122" s="27" t="s">
        <v>25</v>
      </c>
      <c r="F122" s="7"/>
      <c r="G122" s="5"/>
      <c r="H122" s="5"/>
      <c r="I122" s="87">
        <v>75</v>
      </c>
      <c r="J122" s="31"/>
      <c r="K122" s="31"/>
      <c r="L122" s="69"/>
      <c r="M122" s="77"/>
      <c r="N122"/>
      <c r="O122" s="13">
        <v>75</v>
      </c>
      <c r="P122" s="45">
        <f t="shared" si="40"/>
        <v>78.75</v>
      </c>
      <c r="Q122" s="45">
        <f t="shared" si="41"/>
        <v>80.625</v>
      </c>
      <c r="R122" s="45">
        <f t="shared" si="42"/>
        <v>82.5</v>
      </c>
      <c r="T122" s="49">
        <f t="shared" si="39"/>
        <v>0</v>
      </c>
      <c r="V122" s="94">
        <f t="shared" si="22"/>
        <v>0</v>
      </c>
    </row>
    <row r="123" spans="1:22" x14ac:dyDescent="0.2">
      <c r="A123" s="36">
        <v>334</v>
      </c>
      <c r="B123" s="5"/>
      <c r="C123" s="7" t="s">
        <v>148</v>
      </c>
      <c r="D123" s="15">
        <v>9</v>
      </c>
      <c r="E123" s="27" t="s">
        <v>10</v>
      </c>
      <c r="F123" s="5" t="s">
        <v>3</v>
      </c>
      <c r="G123" s="5"/>
      <c r="H123" s="5"/>
      <c r="I123" s="87">
        <v>85</v>
      </c>
      <c r="J123" s="31"/>
      <c r="K123" s="31"/>
      <c r="L123" s="69"/>
      <c r="M123" s="77"/>
      <c r="N123"/>
      <c r="O123" s="6">
        <v>85</v>
      </c>
      <c r="P123" s="45">
        <f t="shared" si="40"/>
        <v>89.25</v>
      </c>
      <c r="Q123" s="45">
        <f t="shared" si="41"/>
        <v>91.375</v>
      </c>
      <c r="R123" s="45">
        <f t="shared" si="42"/>
        <v>93.500000000000014</v>
      </c>
      <c r="T123" s="49">
        <f t="shared" si="39"/>
        <v>28390</v>
      </c>
      <c r="V123" s="94">
        <f t="shared" si="22"/>
        <v>28390</v>
      </c>
    </row>
    <row r="124" spans="1:22" x14ac:dyDescent="0.2">
      <c r="A124" s="36">
        <v>8</v>
      </c>
      <c r="B124" s="5" t="s">
        <v>16</v>
      </c>
      <c r="C124" s="7" t="s">
        <v>140</v>
      </c>
      <c r="D124" s="15">
        <v>9</v>
      </c>
      <c r="E124" s="27" t="s">
        <v>238</v>
      </c>
      <c r="F124" s="5" t="s">
        <v>3</v>
      </c>
      <c r="G124" s="5" t="s">
        <v>4</v>
      </c>
      <c r="H124" s="7" t="s">
        <v>22</v>
      </c>
      <c r="I124" s="87">
        <v>300</v>
      </c>
      <c r="J124" s="31"/>
      <c r="K124" s="31"/>
      <c r="L124" s="69"/>
      <c r="M124" s="77"/>
      <c r="N124"/>
      <c r="O124" s="6">
        <v>350</v>
      </c>
      <c r="P124" s="45">
        <f t="shared" si="40"/>
        <v>367.5</v>
      </c>
      <c r="Q124" s="45">
        <f t="shared" si="41"/>
        <v>376.25</v>
      </c>
      <c r="R124" s="45">
        <f t="shared" si="42"/>
        <v>385.00000000000006</v>
      </c>
      <c r="T124" s="49">
        <f t="shared" si="39"/>
        <v>2800</v>
      </c>
      <c r="V124" s="94">
        <f t="shared" si="22"/>
        <v>2400</v>
      </c>
    </row>
    <row r="125" spans="1:22" x14ac:dyDescent="0.2">
      <c r="A125" s="36">
        <v>4</v>
      </c>
      <c r="B125" s="5"/>
      <c r="C125" s="7" t="s">
        <v>17</v>
      </c>
      <c r="D125" s="15">
        <v>9</v>
      </c>
      <c r="E125" s="27" t="s">
        <v>2</v>
      </c>
      <c r="F125" s="5" t="s">
        <v>3</v>
      </c>
      <c r="G125" s="7" t="s">
        <v>4</v>
      </c>
      <c r="H125" s="7"/>
      <c r="I125" s="88"/>
      <c r="J125" s="31"/>
      <c r="K125" s="31"/>
      <c r="L125" s="69"/>
      <c r="M125" s="77"/>
      <c r="N125"/>
      <c r="O125" s="6"/>
      <c r="P125" s="45"/>
      <c r="Q125" s="45"/>
      <c r="R125" s="45"/>
      <c r="T125" s="49">
        <f t="shared" si="39"/>
        <v>0</v>
      </c>
      <c r="V125" s="94">
        <f t="shared" si="22"/>
        <v>0</v>
      </c>
    </row>
    <row r="126" spans="1:22" x14ac:dyDescent="0.2">
      <c r="A126" s="36">
        <v>13</v>
      </c>
      <c r="B126" s="5"/>
      <c r="C126" s="7" t="s">
        <v>17</v>
      </c>
      <c r="D126" s="15">
        <v>9</v>
      </c>
      <c r="E126" s="27" t="s">
        <v>11</v>
      </c>
      <c r="F126" s="5" t="s">
        <v>3</v>
      </c>
      <c r="G126" s="7" t="s">
        <v>4</v>
      </c>
      <c r="H126" s="7"/>
      <c r="I126" s="88"/>
      <c r="J126" s="31"/>
      <c r="K126" s="31"/>
      <c r="L126" s="69"/>
      <c r="M126" s="77"/>
      <c r="N126"/>
      <c r="O126" s="6"/>
      <c r="P126" s="45"/>
      <c r="Q126" s="45"/>
      <c r="R126" s="45"/>
      <c r="T126" s="49">
        <f t="shared" si="39"/>
        <v>0</v>
      </c>
      <c r="V126" s="94">
        <f t="shared" si="22"/>
        <v>0</v>
      </c>
    </row>
    <row r="127" spans="1:22" x14ac:dyDescent="0.2">
      <c r="A127" s="36">
        <v>50</v>
      </c>
      <c r="B127" s="5"/>
      <c r="C127" s="7" t="s">
        <v>17</v>
      </c>
      <c r="D127" s="15">
        <v>9</v>
      </c>
      <c r="E127" s="27" t="s">
        <v>7</v>
      </c>
      <c r="F127" s="5" t="s">
        <v>3</v>
      </c>
      <c r="G127" s="7" t="s">
        <v>4</v>
      </c>
      <c r="H127" s="7"/>
      <c r="I127" s="88"/>
      <c r="J127" s="31"/>
      <c r="K127" s="31"/>
      <c r="L127" s="69"/>
      <c r="N127"/>
      <c r="O127" s="6"/>
      <c r="P127" s="45"/>
      <c r="Q127" s="45"/>
      <c r="R127" s="45"/>
      <c r="T127" s="49">
        <f t="shared" si="39"/>
        <v>0</v>
      </c>
      <c r="V127" s="94">
        <f t="shared" si="22"/>
        <v>0</v>
      </c>
    </row>
    <row r="128" spans="1:22" x14ac:dyDescent="0.2">
      <c r="A128" s="36">
        <v>83</v>
      </c>
      <c r="B128" s="5"/>
      <c r="C128" s="7" t="s">
        <v>17</v>
      </c>
      <c r="D128" s="15">
        <v>9</v>
      </c>
      <c r="E128" s="27" t="s">
        <v>22</v>
      </c>
      <c r="F128" s="5" t="s">
        <v>3</v>
      </c>
      <c r="G128" s="7" t="s">
        <v>4</v>
      </c>
      <c r="H128" s="7"/>
      <c r="I128" s="88"/>
      <c r="J128" s="31"/>
      <c r="K128" s="31"/>
      <c r="L128" s="69"/>
      <c r="N128"/>
      <c r="O128" s="6"/>
      <c r="P128" s="45"/>
      <c r="Q128" s="45"/>
      <c r="R128" s="45"/>
      <c r="T128" s="49">
        <f t="shared" si="39"/>
        <v>0</v>
      </c>
      <c r="V128" s="94">
        <f t="shared" si="22"/>
        <v>0</v>
      </c>
    </row>
    <row r="129" spans="1:22" x14ac:dyDescent="0.2">
      <c r="A129" s="36">
        <v>11</v>
      </c>
      <c r="B129" s="5"/>
      <c r="C129" s="7" t="s">
        <v>17</v>
      </c>
      <c r="D129" s="15">
        <v>9</v>
      </c>
      <c r="E129" s="27" t="s">
        <v>18</v>
      </c>
      <c r="F129" s="5" t="s">
        <v>3</v>
      </c>
      <c r="G129" s="7" t="s">
        <v>4</v>
      </c>
      <c r="H129" s="7"/>
      <c r="I129" s="88"/>
      <c r="J129" s="31"/>
      <c r="K129" s="31"/>
      <c r="L129" s="69"/>
      <c r="M129" s="77"/>
      <c r="N129"/>
      <c r="O129" s="6"/>
      <c r="P129" s="45"/>
      <c r="Q129" s="45"/>
      <c r="R129" s="45"/>
      <c r="T129" s="49">
        <f t="shared" si="39"/>
        <v>0</v>
      </c>
      <c r="V129" s="94">
        <f t="shared" si="22"/>
        <v>0</v>
      </c>
    </row>
    <row r="130" spans="1:22" x14ac:dyDescent="0.2">
      <c r="A130" s="36">
        <v>82</v>
      </c>
      <c r="B130" s="5"/>
      <c r="C130" s="7" t="s">
        <v>149</v>
      </c>
      <c r="D130" s="15">
        <v>9</v>
      </c>
      <c r="E130" s="27" t="s">
        <v>10</v>
      </c>
      <c r="F130" s="5" t="s">
        <v>3</v>
      </c>
      <c r="G130" s="5"/>
      <c r="H130" s="5"/>
      <c r="I130" s="87">
        <v>95</v>
      </c>
      <c r="J130" s="31"/>
      <c r="K130" s="31"/>
      <c r="L130" s="69"/>
      <c r="M130" s="77"/>
      <c r="N130"/>
      <c r="O130" s="6"/>
      <c r="P130" s="45">
        <f>SUM(O130*1.05)</f>
        <v>0</v>
      </c>
      <c r="Q130" s="45">
        <f>SUM(O130*1.075)</f>
        <v>0</v>
      </c>
      <c r="R130" s="45">
        <f>SUM(O130*1.1)</f>
        <v>0</v>
      </c>
      <c r="T130" s="49">
        <f t="shared" si="39"/>
        <v>0</v>
      </c>
      <c r="V130" s="94">
        <f t="shared" si="22"/>
        <v>7790</v>
      </c>
    </row>
    <row r="131" spans="1:22" x14ac:dyDescent="0.2">
      <c r="A131" s="36">
        <v>254</v>
      </c>
      <c r="B131" s="5"/>
      <c r="C131" s="7" t="s">
        <v>149</v>
      </c>
      <c r="D131" s="15">
        <v>9</v>
      </c>
      <c r="E131" s="27" t="s">
        <v>2</v>
      </c>
      <c r="F131" s="5" t="s">
        <v>3</v>
      </c>
      <c r="G131" s="5"/>
      <c r="H131" s="5"/>
      <c r="I131" s="87">
        <v>125</v>
      </c>
      <c r="J131" s="31"/>
      <c r="K131" s="31"/>
      <c r="L131" s="69"/>
      <c r="M131" s="77"/>
      <c r="N131"/>
      <c r="O131" s="6"/>
      <c r="P131" s="45">
        <f>SUM(O131*1.05)</f>
        <v>0</v>
      </c>
      <c r="Q131" s="45">
        <f>SUM(O131*1.075)</f>
        <v>0</v>
      </c>
      <c r="R131" s="45">
        <f>SUM(O131*1.1)</f>
        <v>0</v>
      </c>
      <c r="T131" s="49">
        <f t="shared" si="39"/>
        <v>0</v>
      </c>
      <c r="V131" s="94">
        <f t="shared" si="22"/>
        <v>31750</v>
      </c>
    </row>
    <row r="132" spans="1:22" x14ac:dyDescent="0.2">
      <c r="A132" s="36">
        <v>25</v>
      </c>
      <c r="B132" s="5"/>
      <c r="C132" s="7" t="s">
        <v>149</v>
      </c>
      <c r="D132" s="15">
        <v>9</v>
      </c>
      <c r="E132" s="27" t="s">
        <v>11</v>
      </c>
      <c r="F132" s="5" t="s">
        <v>3</v>
      </c>
      <c r="G132" s="5"/>
      <c r="H132" s="5"/>
      <c r="I132" s="87">
        <v>155</v>
      </c>
      <c r="J132" s="31"/>
      <c r="K132" s="31"/>
      <c r="L132" s="69"/>
      <c r="M132" s="77"/>
      <c r="N132"/>
      <c r="O132" s="6"/>
      <c r="P132" s="45">
        <f>SUM(O132*1.05)</f>
        <v>0</v>
      </c>
      <c r="Q132" s="45">
        <f>SUM(O132*1.075)</f>
        <v>0</v>
      </c>
      <c r="R132" s="45">
        <f>SUM(O132*1.1)</f>
        <v>0</v>
      </c>
      <c r="T132" s="49">
        <f t="shared" si="39"/>
        <v>0</v>
      </c>
      <c r="V132" s="94">
        <f t="shared" si="22"/>
        <v>3875</v>
      </c>
    </row>
    <row r="133" spans="1:22" x14ac:dyDescent="0.2">
      <c r="A133" s="36">
        <v>2</v>
      </c>
      <c r="B133" s="5"/>
      <c r="C133" s="7" t="s">
        <v>149</v>
      </c>
      <c r="D133" s="15">
        <v>14</v>
      </c>
      <c r="E133" s="27" t="s">
        <v>144</v>
      </c>
      <c r="F133" s="5" t="s">
        <v>3</v>
      </c>
      <c r="G133" s="5"/>
      <c r="H133" s="5"/>
      <c r="I133" s="88"/>
      <c r="J133" s="31"/>
      <c r="K133" s="31"/>
      <c r="L133" s="69"/>
      <c r="M133" s="77"/>
      <c r="N133"/>
      <c r="O133" s="6"/>
      <c r="P133" s="45">
        <f>SUM(O133*1.05)</f>
        <v>0</v>
      </c>
      <c r="Q133" s="45">
        <f>SUM(O133*1.075)</f>
        <v>0</v>
      </c>
      <c r="R133" s="45">
        <f>SUM(O133*1.1)</f>
        <v>0</v>
      </c>
      <c r="T133" s="49">
        <f t="shared" si="39"/>
        <v>0</v>
      </c>
      <c r="V133" s="94">
        <f t="shared" ref="V133:V194" si="43">SUM(A133*I133)</f>
        <v>0</v>
      </c>
    </row>
    <row r="134" spans="1:22" x14ac:dyDescent="0.2">
      <c r="A134" s="36">
        <v>74</v>
      </c>
      <c r="B134" s="5" t="s">
        <v>19</v>
      </c>
      <c r="C134" s="5" t="s">
        <v>147</v>
      </c>
      <c r="D134" s="15">
        <v>9</v>
      </c>
      <c r="E134" s="27" t="s">
        <v>228</v>
      </c>
      <c r="F134" s="5" t="s">
        <v>12</v>
      </c>
      <c r="G134" s="5"/>
      <c r="H134" s="5"/>
      <c r="I134" s="88"/>
      <c r="J134" s="31"/>
      <c r="K134" s="31"/>
      <c r="L134" s="69"/>
      <c r="M134" s="77"/>
      <c r="N134"/>
      <c r="O134" s="6"/>
      <c r="P134" s="45"/>
      <c r="Q134" s="45"/>
      <c r="R134" s="45"/>
      <c r="T134" s="49">
        <f t="shared" si="39"/>
        <v>0</v>
      </c>
      <c r="V134" s="94">
        <f t="shared" si="43"/>
        <v>0</v>
      </c>
    </row>
    <row r="135" spans="1:22" x14ac:dyDescent="0.2">
      <c r="A135" s="36">
        <v>146</v>
      </c>
      <c r="B135" s="5" t="s">
        <v>19</v>
      </c>
      <c r="C135" s="5" t="s">
        <v>147</v>
      </c>
      <c r="D135" s="15">
        <v>9</v>
      </c>
      <c r="E135" s="27" t="s">
        <v>13</v>
      </c>
      <c r="F135" s="5" t="s">
        <v>12</v>
      </c>
      <c r="G135" s="5"/>
      <c r="H135" s="5"/>
      <c r="I135" s="88"/>
      <c r="J135" s="31"/>
      <c r="K135" s="31"/>
      <c r="L135" s="69"/>
      <c r="M135" s="77"/>
      <c r="N135"/>
      <c r="O135" s="6"/>
      <c r="P135" s="45"/>
      <c r="Q135" s="45"/>
      <c r="R135" s="45"/>
      <c r="T135" s="49">
        <f t="shared" si="39"/>
        <v>0</v>
      </c>
      <c r="V135" s="94">
        <f t="shared" si="43"/>
        <v>0</v>
      </c>
    </row>
    <row r="136" spans="1:22" x14ac:dyDescent="0.2">
      <c r="A136" s="36">
        <v>44</v>
      </c>
      <c r="B136" s="5" t="s">
        <v>19</v>
      </c>
      <c r="C136" s="5" t="s">
        <v>147</v>
      </c>
      <c r="D136" s="15">
        <v>9</v>
      </c>
      <c r="E136" s="27" t="s">
        <v>85</v>
      </c>
      <c r="F136" s="5" t="s">
        <v>12</v>
      </c>
      <c r="G136" s="5"/>
      <c r="H136" s="5"/>
      <c r="I136" s="88"/>
      <c r="J136" s="31"/>
      <c r="K136" s="31"/>
      <c r="L136" s="69"/>
      <c r="M136" s="77"/>
      <c r="N136"/>
      <c r="O136" s="6"/>
      <c r="P136" s="45"/>
      <c r="Q136" s="45"/>
      <c r="R136" s="45"/>
      <c r="T136" s="49">
        <f t="shared" si="39"/>
        <v>0</v>
      </c>
      <c r="V136" s="94">
        <f t="shared" si="43"/>
        <v>0</v>
      </c>
    </row>
    <row r="137" spans="1:22" x14ac:dyDescent="0.2">
      <c r="A137" s="36">
        <v>2</v>
      </c>
      <c r="B137" s="5" t="s">
        <v>19</v>
      </c>
      <c r="C137" s="5" t="s">
        <v>147</v>
      </c>
      <c r="D137" s="15">
        <v>9</v>
      </c>
      <c r="E137" s="27" t="s">
        <v>10</v>
      </c>
      <c r="F137" s="5" t="s">
        <v>12</v>
      </c>
      <c r="G137" s="5"/>
      <c r="H137" s="5"/>
      <c r="I137" s="88"/>
      <c r="J137" s="31"/>
      <c r="K137" s="31"/>
      <c r="L137" s="69"/>
      <c r="M137" s="77"/>
      <c r="N137"/>
      <c r="O137" s="6"/>
      <c r="P137" s="45"/>
      <c r="Q137" s="45"/>
      <c r="R137" s="45"/>
      <c r="T137" s="49">
        <f t="shared" si="39"/>
        <v>0</v>
      </c>
      <c r="V137" s="94">
        <f t="shared" si="43"/>
        <v>0</v>
      </c>
    </row>
    <row r="138" spans="1:22" x14ac:dyDescent="0.2">
      <c r="A138" s="36">
        <v>20</v>
      </c>
      <c r="B138" s="5"/>
      <c r="C138" s="5" t="s">
        <v>150</v>
      </c>
      <c r="D138" s="15">
        <v>9</v>
      </c>
      <c r="E138" s="27" t="s">
        <v>13</v>
      </c>
      <c r="F138" s="5" t="s">
        <v>12</v>
      </c>
      <c r="G138" s="5"/>
      <c r="H138" s="5"/>
      <c r="I138" s="88"/>
      <c r="J138" s="31"/>
      <c r="K138" s="31"/>
      <c r="L138" s="69"/>
      <c r="M138" s="77"/>
      <c r="N138"/>
      <c r="O138" s="6"/>
      <c r="P138" s="45"/>
      <c r="Q138" s="45"/>
      <c r="R138" s="45"/>
      <c r="T138" s="49">
        <f t="shared" si="39"/>
        <v>0</v>
      </c>
      <c r="V138" s="94">
        <f t="shared" si="43"/>
        <v>0</v>
      </c>
    </row>
    <row r="139" spans="1:22" x14ac:dyDescent="0.2">
      <c r="A139" s="36">
        <v>135</v>
      </c>
      <c r="B139" s="5"/>
      <c r="C139" s="5" t="s">
        <v>150</v>
      </c>
      <c r="D139" s="15">
        <v>9</v>
      </c>
      <c r="E139" s="27" t="s">
        <v>85</v>
      </c>
      <c r="F139" s="5" t="s">
        <v>12</v>
      </c>
      <c r="G139" s="5"/>
      <c r="H139" s="5"/>
      <c r="I139" s="88"/>
      <c r="J139" s="31"/>
      <c r="K139" s="31"/>
      <c r="L139" s="69"/>
      <c r="M139" s="77"/>
      <c r="N139"/>
      <c r="O139" s="6"/>
      <c r="P139" s="45"/>
      <c r="Q139" s="45"/>
      <c r="R139" s="45"/>
      <c r="T139" s="49">
        <f t="shared" si="39"/>
        <v>0</v>
      </c>
      <c r="V139" s="94">
        <f t="shared" si="43"/>
        <v>0</v>
      </c>
    </row>
    <row r="140" spans="1:22" x14ac:dyDescent="0.2">
      <c r="A140" s="36">
        <v>6</v>
      </c>
      <c r="B140" s="5"/>
      <c r="C140" s="5" t="s">
        <v>150</v>
      </c>
      <c r="D140" s="15">
        <v>9</v>
      </c>
      <c r="E140" s="27" t="s">
        <v>10</v>
      </c>
      <c r="F140" s="5" t="s">
        <v>12</v>
      </c>
      <c r="G140" s="5"/>
      <c r="H140" s="5"/>
      <c r="I140" s="88"/>
      <c r="J140" s="31"/>
      <c r="K140" s="31"/>
      <c r="L140" s="69"/>
      <c r="M140" s="77"/>
      <c r="N140"/>
      <c r="O140" s="6"/>
      <c r="P140" s="45"/>
      <c r="Q140" s="45"/>
      <c r="R140" s="45"/>
      <c r="T140" s="49">
        <f t="shared" si="39"/>
        <v>0</v>
      </c>
      <c r="V140" s="94">
        <f t="shared" si="43"/>
        <v>0</v>
      </c>
    </row>
    <row r="141" spans="1:22" x14ac:dyDescent="0.2">
      <c r="A141" s="36">
        <v>85</v>
      </c>
      <c r="B141" s="5"/>
      <c r="C141" s="5" t="s">
        <v>152</v>
      </c>
      <c r="D141" s="15">
        <v>9</v>
      </c>
      <c r="E141" s="27" t="s">
        <v>13</v>
      </c>
      <c r="F141" s="5" t="s">
        <v>12</v>
      </c>
      <c r="G141" s="5"/>
      <c r="H141" s="5"/>
      <c r="I141" s="88"/>
      <c r="J141" s="31"/>
      <c r="K141" s="31"/>
      <c r="L141" s="69"/>
      <c r="M141" s="77"/>
      <c r="N141"/>
      <c r="O141" s="6"/>
      <c r="P141" s="45"/>
      <c r="Q141" s="45"/>
      <c r="R141" s="45"/>
      <c r="T141" s="49">
        <f t="shared" si="39"/>
        <v>0</v>
      </c>
      <c r="V141" s="94">
        <f t="shared" si="43"/>
        <v>0</v>
      </c>
    </row>
    <row r="142" spans="1:22" x14ac:dyDescent="0.2">
      <c r="A142" s="36">
        <v>193</v>
      </c>
      <c r="B142" s="5"/>
      <c r="C142" s="5" t="s">
        <v>152</v>
      </c>
      <c r="D142" s="15">
        <v>9</v>
      </c>
      <c r="E142" s="27" t="s">
        <v>85</v>
      </c>
      <c r="F142" s="5" t="s">
        <v>12</v>
      </c>
      <c r="G142" s="5"/>
      <c r="H142" s="5"/>
      <c r="I142" s="88"/>
      <c r="J142" s="31"/>
      <c r="K142" s="31"/>
      <c r="L142" s="69"/>
      <c r="M142" s="77"/>
      <c r="N142"/>
      <c r="O142" s="6"/>
      <c r="P142" s="45"/>
      <c r="Q142" s="45"/>
      <c r="R142" s="45"/>
      <c r="T142" s="49">
        <f t="shared" si="39"/>
        <v>0</v>
      </c>
      <c r="V142" s="94">
        <f t="shared" si="43"/>
        <v>0</v>
      </c>
    </row>
    <row r="143" spans="1:22" x14ac:dyDescent="0.2">
      <c r="A143" s="36">
        <v>9</v>
      </c>
      <c r="B143" s="5"/>
      <c r="C143" s="5" t="s">
        <v>152</v>
      </c>
      <c r="D143" s="15">
        <v>9</v>
      </c>
      <c r="E143" s="27" t="s">
        <v>10</v>
      </c>
      <c r="F143" s="5" t="s">
        <v>12</v>
      </c>
      <c r="G143" s="5"/>
      <c r="H143" s="5"/>
      <c r="I143" s="88"/>
      <c r="J143" s="31"/>
      <c r="K143" s="31"/>
      <c r="L143" s="69"/>
      <c r="M143" s="77"/>
      <c r="N143"/>
      <c r="O143" s="6"/>
      <c r="P143" s="45"/>
      <c r="Q143" s="45"/>
      <c r="R143" s="45"/>
      <c r="T143" s="49">
        <f t="shared" si="39"/>
        <v>0</v>
      </c>
      <c r="V143" s="94">
        <f t="shared" si="43"/>
        <v>0</v>
      </c>
    </row>
    <row r="144" spans="1:22" x14ac:dyDescent="0.2">
      <c r="A144" s="36">
        <v>3</v>
      </c>
      <c r="B144" s="5"/>
      <c r="C144" s="5" t="s">
        <v>151</v>
      </c>
      <c r="D144" s="15">
        <v>9</v>
      </c>
      <c r="E144" s="27" t="s">
        <v>13</v>
      </c>
      <c r="F144" s="5" t="s">
        <v>12</v>
      </c>
      <c r="G144" s="5"/>
      <c r="H144" s="5"/>
      <c r="I144" s="88"/>
      <c r="J144" s="31"/>
      <c r="K144" s="31"/>
      <c r="L144" s="69"/>
      <c r="M144" s="77"/>
      <c r="N144"/>
      <c r="O144" s="6"/>
      <c r="P144" s="45"/>
      <c r="Q144" s="45"/>
      <c r="R144" s="45"/>
      <c r="T144" s="49">
        <f t="shared" si="39"/>
        <v>0</v>
      </c>
      <c r="V144" s="94">
        <f t="shared" si="43"/>
        <v>0</v>
      </c>
    </row>
    <row r="145" spans="1:22" x14ac:dyDescent="0.2">
      <c r="A145" s="36">
        <v>189</v>
      </c>
      <c r="B145" s="5"/>
      <c r="C145" s="5" t="s">
        <v>151</v>
      </c>
      <c r="D145" s="15">
        <v>9</v>
      </c>
      <c r="E145" s="27" t="s">
        <v>85</v>
      </c>
      <c r="F145" s="5" t="s">
        <v>12</v>
      </c>
      <c r="G145" s="5"/>
      <c r="H145" s="5"/>
      <c r="I145" s="88"/>
      <c r="J145" s="31"/>
      <c r="K145" s="31"/>
      <c r="L145" s="69"/>
      <c r="M145" s="77"/>
      <c r="N145"/>
      <c r="O145" s="6"/>
      <c r="P145" s="45"/>
      <c r="Q145" s="45"/>
      <c r="R145" s="45"/>
      <c r="T145" s="49">
        <f t="shared" si="39"/>
        <v>0</v>
      </c>
      <c r="V145" s="94">
        <f t="shared" si="43"/>
        <v>0</v>
      </c>
    </row>
    <row r="146" spans="1:22" x14ac:dyDescent="0.2">
      <c r="A146" s="36">
        <v>82</v>
      </c>
      <c r="B146" s="5"/>
      <c r="C146" s="5" t="s">
        <v>151</v>
      </c>
      <c r="D146" s="15">
        <v>9</v>
      </c>
      <c r="E146" s="27" t="s">
        <v>10</v>
      </c>
      <c r="F146" s="5" t="s">
        <v>12</v>
      </c>
      <c r="G146" s="5"/>
      <c r="H146" s="5"/>
      <c r="I146" s="88"/>
      <c r="J146" s="31"/>
      <c r="K146" s="31"/>
      <c r="L146" s="69"/>
      <c r="M146" s="77"/>
      <c r="N146"/>
      <c r="O146" s="6"/>
      <c r="P146" s="45"/>
      <c r="Q146" s="45"/>
      <c r="R146" s="45"/>
      <c r="T146" s="49">
        <f t="shared" si="39"/>
        <v>0</v>
      </c>
      <c r="V146" s="94">
        <f t="shared" si="43"/>
        <v>0</v>
      </c>
    </row>
    <row r="147" spans="1:22" x14ac:dyDescent="0.2">
      <c r="A147" s="36">
        <v>1</v>
      </c>
      <c r="B147" s="5" t="s">
        <v>19</v>
      </c>
      <c r="C147" s="5" t="s">
        <v>114</v>
      </c>
      <c r="D147" s="15">
        <v>14</v>
      </c>
      <c r="E147" s="27" t="s">
        <v>127</v>
      </c>
      <c r="F147" s="5" t="s">
        <v>12</v>
      </c>
      <c r="G147" s="5"/>
      <c r="H147" s="5"/>
      <c r="I147" s="91">
        <v>50</v>
      </c>
      <c r="J147" s="31"/>
      <c r="K147" s="31"/>
      <c r="L147" s="69"/>
      <c r="M147" s="77"/>
      <c r="N147"/>
      <c r="O147" s="6">
        <v>50</v>
      </c>
      <c r="P147" s="45">
        <f t="shared" ref="P147:P179" si="44">SUM(O147*1.05)</f>
        <v>52.5</v>
      </c>
      <c r="Q147" s="45">
        <f t="shared" ref="Q147:Q179" si="45">SUM(O147*1.075)</f>
        <v>53.75</v>
      </c>
      <c r="R147" s="45">
        <f t="shared" ref="R147:R191" si="46">SUM(O147*1.1)</f>
        <v>55.000000000000007</v>
      </c>
      <c r="T147" s="49">
        <f t="shared" si="39"/>
        <v>50</v>
      </c>
      <c r="V147" s="94">
        <f t="shared" si="43"/>
        <v>50</v>
      </c>
    </row>
    <row r="148" spans="1:22" x14ac:dyDescent="0.2">
      <c r="A148" s="36">
        <v>3</v>
      </c>
      <c r="B148" s="5"/>
      <c r="C148" s="5" t="s">
        <v>114</v>
      </c>
      <c r="D148" s="15">
        <v>14</v>
      </c>
      <c r="E148" s="27" t="s">
        <v>13</v>
      </c>
      <c r="F148" s="5" t="s">
        <v>3</v>
      </c>
      <c r="G148" s="5"/>
      <c r="H148" s="5"/>
      <c r="I148" s="88"/>
      <c r="J148" s="31"/>
      <c r="K148" s="31"/>
      <c r="L148" s="69"/>
      <c r="M148" s="77"/>
      <c r="N148"/>
      <c r="O148" s="6">
        <v>65</v>
      </c>
      <c r="P148" s="45">
        <f t="shared" si="44"/>
        <v>68.25</v>
      </c>
      <c r="Q148" s="45">
        <f t="shared" si="45"/>
        <v>69.875</v>
      </c>
      <c r="R148" s="45">
        <f t="shared" si="46"/>
        <v>71.5</v>
      </c>
      <c r="T148" s="49">
        <f t="shared" si="39"/>
        <v>195</v>
      </c>
      <c r="V148" s="94">
        <f t="shared" si="43"/>
        <v>0</v>
      </c>
    </row>
    <row r="149" spans="1:22" x14ac:dyDescent="0.2">
      <c r="A149" s="36">
        <v>9</v>
      </c>
      <c r="B149" s="5"/>
      <c r="C149" s="5" t="s">
        <v>114</v>
      </c>
      <c r="D149" s="15">
        <v>14</v>
      </c>
      <c r="E149" s="27" t="s">
        <v>26</v>
      </c>
      <c r="F149" s="5" t="s">
        <v>3</v>
      </c>
      <c r="G149" s="5"/>
      <c r="H149" s="5"/>
      <c r="I149" s="91">
        <v>65</v>
      </c>
      <c r="J149" s="31"/>
      <c r="K149" s="31"/>
      <c r="L149" s="69"/>
      <c r="M149" s="77"/>
      <c r="N149"/>
      <c r="O149" s="47"/>
      <c r="P149" s="45">
        <f t="shared" si="44"/>
        <v>0</v>
      </c>
      <c r="Q149" s="45">
        <f t="shared" si="45"/>
        <v>0</v>
      </c>
      <c r="R149" s="45">
        <f t="shared" si="46"/>
        <v>0</v>
      </c>
      <c r="T149" s="49">
        <f t="shared" si="39"/>
        <v>0</v>
      </c>
      <c r="V149" s="94">
        <f t="shared" si="43"/>
        <v>585</v>
      </c>
    </row>
    <row r="150" spans="1:22" x14ac:dyDescent="0.2">
      <c r="A150" s="36">
        <v>14</v>
      </c>
      <c r="B150" s="5"/>
      <c r="C150" s="5" t="s">
        <v>114</v>
      </c>
      <c r="D150" s="15">
        <v>14</v>
      </c>
      <c r="E150" s="27" t="s">
        <v>10</v>
      </c>
      <c r="F150" s="5" t="s">
        <v>3</v>
      </c>
      <c r="G150" s="5"/>
      <c r="H150" s="5"/>
      <c r="I150" s="91">
        <v>75</v>
      </c>
      <c r="J150" s="31"/>
      <c r="K150" s="31"/>
      <c r="L150" s="69"/>
      <c r="M150" s="77"/>
      <c r="N150"/>
      <c r="O150" s="6">
        <v>75</v>
      </c>
      <c r="P150" s="45">
        <f t="shared" si="44"/>
        <v>78.75</v>
      </c>
      <c r="Q150" s="45">
        <f t="shared" si="45"/>
        <v>80.625</v>
      </c>
      <c r="R150" s="45">
        <f t="shared" si="46"/>
        <v>82.5</v>
      </c>
      <c r="T150" s="49">
        <f t="shared" si="39"/>
        <v>1050</v>
      </c>
      <c r="V150" s="94">
        <f t="shared" si="43"/>
        <v>1050</v>
      </c>
    </row>
    <row r="151" spans="1:22" x14ac:dyDescent="0.2">
      <c r="A151" s="36">
        <v>33</v>
      </c>
      <c r="B151" s="5"/>
      <c r="C151" s="5" t="s">
        <v>114</v>
      </c>
      <c r="D151" s="15">
        <v>14</v>
      </c>
      <c r="E151" s="27" t="s">
        <v>2</v>
      </c>
      <c r="F151" s="5" t="s">
        <v>3</v>
      </c>
      <c r="G151" s="5"/>
      <c r="H151" s="5"/>
      <c r="I151" s="91">
        <v>100</v>
      </c>
      <c r="J151" s="31"/>
      <c r="K151" s="31"/>
      <c r="L151" s="69"/>
      <c r="M151" s="77"/>
      <c r="N151"/>
      <c r="O151" s="6">
        <v>100</v>
      </c>
      <c r="P151" s="45">
        <f t="shared" si="44"/>
        <v>105</v>
      </c>
      <c r="Q151" s="45">
        <f t="shared" si="45"/>
        <v>107.5</v>
      </c>
      <c r="R151" s="45">
        <f t="shared" si="46"/>
        <v>110.00000000000001</v>
      </c>
      <c r="T151" s="49">
        <f t="shared" si="39"/>
        <v>3300</v>
      </c>
      <c r="V151" s="94">
        <f t="shared" si="43"/>
        <v>3300</v>
      </c>
    </row>
    <row r="152" spans="1:22" x14ac:dyDescent="0.2">
      <c r="A152" s="36">
        <v>61</v>
      </c>
      <c r="B152" s="5"/>
      <c r="C152" s="5" t="s">
        <v>114</v>
      </c>
      <c r="D152" s="15">
        <v>14</v>
      </c>
      <c r="E152" s="27" t="s">
        <v>11</v>
      </c>
      <c r="F152" s="5" t="s">
        <v>3</v>
      </c>
      <c r="G152" s="5"/>
      <c r="H152" s="5"/>
      <c r="I152" s="91">
        <v>125</v>
      </c>
      <c r="J152" s="31"/>
      <c r="K152" s="31"/>
      <c r="M152" s="58" t="s">
        <v>187</v>
      </c>
      <c r="N152"/>
      <c r="O152" s="6">
        <v>125</v>
      </c>
      <c r="P152" s="45">
        <f t="shared" si="44"/>
        <v>131.25</v>
      </c>
      <c r="Q152" s="45">
        <f t="shared" si="45"/>
        <v>134.375</v>
      </c>
      <c r="R152" s="45">
        <f t="shared" si="46"/>
        <v>137.5</v>
      </c>
      <c r="T152" s="49">
        <f t="shared" si="39"/>
        <v>7625</v>
      </c>
      <c r="V152" s="94">
        <f t="shared" si="43"/>
        <v>7625</v>
      </c>
    </row>
    <row r="153" spans="1:22" x14ac:dyDescent="0.2">
      <c r="A153" s="36">
        <v>41</v>
      </c>
      <c r="B153" s="5"/>
      <c r="C153" s="5" t="s">
        <v>114</v>
      </c>
      <c r="D153" s="15">
        <v>14</v>
      </c>
      <c r="E153" s="27" t="s">
        <v>7</v>
      </c>
      <c r="F153" s="5" t="s">
        <v>3</v>
      </c>
      <c r="G153" s="5"/>
      <c r="H153" s="5"/>
      <c r="I153" s="88"/>
      <c r="J153" s="31"/>
      <c r="K153" s="31"/>
      <c r="L153" s="69"/>
      <c r="M153" s="77"/>
      <c r="N153"/>
      <c r="O153" s="47"/>
      <c r="P153" s="45">
        <f t="shared" si="44"/>
        <v>0</v>
      </c>
      <c r="Q153" s="45">
        <f t="shared" si="45"/>
        <v>0</v>
      </c>
      <c r="R153" s="45">
        <f t="shared" si="46"/>
        <v>0</v>
      </c>
      <c r="T153" s="49">
        <f t="shared" si="39"/>
        <v>0</v>
      </c>
      <c r="V153" s="94">
        <f t="shared" si="43"/>
        <v>0</v>
      </c>
    </row>
    <row r="154" spans="1:22" x14ac:dyDescent="0.2">
      <c r="A154" s="36">
        <v>6</v>
      </c>
      <c r="B154" s="5"/>
      <c r="C154" s="5" t="s">
        <v>114</v>
      </c>
      <c r="D154" s="15">
        <v>14</v>
      </c>
      <c r="E154" s="27" t="s">
        <v>22</v>
      </c>
      <c r="F154" s="5" t="s">
        <v>3</v>
      </c>
      <c r="G154" s="5"/>
      <c r="H154" s="5"/>
      <c r="I154" s="88"/>
      <c r="J154" s="31"/>
      <c r="K154" s="31"/>
      <c r="L154" s="69"/>
      <c r="M154" s="77"/>
      <c r="N154"/>
      <c r="O154" s="47"/>
      <c r="P154" s="45">
        <f t="shared" si="44"/>
        <v>0</v>
      </c>
      <c r="Q154" s="45">
        <f t="shared" si="45"/>
        <v>0</v>
      </c>
      <c r="R154" s="45">
        <f t="shared" si="46"/>
        <v>0</v>
      </c>
      <c r="T154" s="49">
        <f t="shared" si="39"/>
        <v>0</v>
      </c>
      <c r="V154" s="94">
        <f t="shared" si="43"/>
        <v>0</v>
      </c>
    </row>
    <row r="155" spans="1:22" x14ac:dyDescent="0.2">
      <c r="A155" s="36">
        <v>7</v>
      </c>
      <c r="B155" s="5"/>
      <c r="C155" s="5" t="s">
        <v>114</v>
      </c>
      <c r="D155" s="15">
        <v>14</v>
      </c>
      <c r="E155" s="27" t="s">
        <v>18</v>
      </c>
      <c r="F155" s="5" t="s">
        <v>3</v>
      </c>
      <c r="G155" s="5"/>
      <c r="H155" s="5"/>
      <c r="I155" s="88"/>
      <c r="J155" s="31"/>
      <c r="K155" s="31"/>
      <c r="L155" s="69"/>
      <c r="M155" s="77"/>
      <c r="N155"/>
      <c r="O155" s="47"/>
      <c r="P155" s="45">
        <f t="shared" si="44"/>
        <v>0</v>
      </c>
      <c r="Q155" s="45">
        <f t="shared" si="45"/>
        <v>0</v>
      </c>
      <c r="R155" s="45">
        <f t="shared" si="46"/>
        <v>0</v>
      </c>
      <c r="T155" s="49">
        <f t="shared" si="39"/>
        <v>0</v>
      </c>
      <c r="V155" s="94">
        <f t="shared" si="43"/>
        <v>0</v>
      </c>
    </row>
    <row r="156" spans="1:22" x14ac:dyDescent="0.2">
      <c r="A156" s="36"/>
      <c r="B156" s="5"/>
      <c r="C156" s="5" t="s">
        <v>73</v>
      </c>
      <c r="D156" s="15">
        <v>9</v>
      </c>
      <c r="E156" s="27" t="s">
        <v>20</v>
      </c>
      <c r="F156" s="5" t="s">
        <v>3</v>
      </c>
      <c r="G156" s="7"/>
      <c r="H156" s="7" t="s">
        <v>289</v>
      </c>
      <c r="I156" s="6">
        <v>40</v>
      </c>
      <c r="J156" s="31"/>
      <c r="K156" s="31"/>
      <c r="L156" s="69"/>
      <c r="M156" s="77"/>
      <c r="N156"/>
      <c r="O156" s="6">
        <v>40</v>
      </c>
      <c r="P156" s="45">
        <f t="shared" si="44"/>
        <v>42</v>
      </c>
      <c r="Q156" s="45">
        <f t="shared" si="45"/>
        <v>43</v>
      </c>
      <c r="R156" s="45">
        <f t="shared" si="46"/>
        <v>44</v>
      </c>
      <c r="T156" s="49">
        <f t="shared" si="39"/>
        <v>0</v>
      </c>
      <c r="V156" s="94">
        <f t="shared" si="43"/>
        <v>0</v>
      </c>
    </row>
    <row r="157" spans="1:22" x14ac:dyDescent="0.2">
      <c r="A157" s="36"/>
      <c r="B157" s="5"/>
      <c r="C157" s="7" t="s">
        <v>73</v>
      </c>
      <c r="D157" s="15">
        <v>9</v>
      </c>
      <c r="E157" s="27" t="s">
        <v>25</v>
      </c>
      <c r="F157" s="5" t="s">
        <v>3</v>
      </c>
      <c r="G157" s="7"/>
      <c r="H157" s="7" t="s">
        <v>289</v>
      </c>
      <c r="I157" s="6">
        <v>45</v>
      </c>
      <c r="J157" s="31"/>
      <c r="K157" s="31"/>
      <c r="L157" s="69"/>
      <c r="M157" s="77"/>
      <c r="N157"/>
      <c r="O157" s="6">
        <v>45</v>
      </c>
      <c r="P157" s="45">
        <f t="shared" si="44"/>
        <v>47.25</v>
      </c>
      <c r="Q157" s="45">
        <f t="shared" si="45"/>
        <v>48.375</v>
      </c>
      <c r="R157" s="45">
        <f t="shared" si="46"/>
        <v>49.500000000000007</v>
      </c>
      <c r="T157" s="49">
        <f t="shared" si="39"/>
        <v>0</v>
      </c>
      <c r="V157" s="94">
        <f t="shared" si="43"/>
        <v>0</v>
      </c>
    </row>
    <row r="158" spans="1:22" ht="16" x14ac:dyDescent="0.2">
      <c r="A158" s="37"/>
      <c r="B158" s="5"/>
      <c r="C158" s="8" t="s">
        <v>73</v>
      </c>
      <c r="D158" s="15">
        <v>9</v>
      </c>
      <c r="E158" s="28" t="s">
        <v>26</v>
      </c>
      <c r="F158" s="9" t="s">
        <v>3</v>
      </c>
      <c r="G158" s="7"/>
      <c r="H158" s="7" t="s">
        <v>289</v>
      </c>
      <c r="I158" s="6">
        <v>55</v>
      </c>
      <c r="J158" s="31"/>
      <c r="K158" s="31"/>
      <c r="L158" s="69"/>
      <c r="M158" s="77"/>
      <c r="N158"/>
      <c r="O158" s="6">
        <v>55</v>
      </c>
      <c r="P158" s="45">
        <f t="shared" si="44"/>
        <v>57.75</v>
      </c>
      <c r="Q158" s="45">
        <f t="shared" si="45"/>
        <v>59.125</v>
      </c>
      <c r="R158" s="45">
        <f t="shared" si="46"/>
        <v>60.500000000000007</v>
      </c>
      <c r="T158" s="49">
        <f t="shared" si="39"/>
        <v>0</v>
      </c>
      <c r="V158" s="94">
        <f t="shared" si="43"/>
        <v>0</v>
      </c>
    </row>
    <row r="159" spans="1:22" ht="16" x14ac:dyDescent="0.2">
      <c r="A159" s="38"/>
      <c r="B159" s="5"/>
      <c r="C159" s="8" t="s">
        <v>115</v>
      </c>
      <c r="D159" s="15">
        <v>1</v>
      </c>
      <c r="E159" s="28" t="s">
        <v>15</v>
      </c>
      <c r="F159" s="9" t="s">
        <v>164</v>
      </c>
      <c r="G159" s="7"/>
      <c r="H159" s="5"/>
      <c r="I159" s="88"/>
      <c r="J159" s="31"/>
      <c r="K159" s="31"/>
      <c r="L159" s="69"/>
      <c r="M159" s="77"/>
      <c r="N159"/>
      <c r="O159" s="13">
        <v>17.5</v>
      </c>
      <c r="P159" s="45">
        <f t="shared" si="44"/>
        <v>18.375</v>
      </c>
      <c r="Q159" s="45">
        <f t="shared" si="45"/>
        <v>18.8125</v>
      </c>
      <c r="R159" s="45">
        <f t="shared" si="46"/>
        <v>19.25</v>
      </c>
      <c r="T159" s="49">
        <f t="shared" si="39"/>
        <v>0</v>
      </c>
      <c r="V159" s="94">
        <f t="shared" si="43"/>
        <v>0</v>
      </c>
    </row>
    <row r="160" spans="1:22" ht="16" x14ac:dyDescent="0.2">
      <c r="A160" s="37"/>
      <c r="B160" s="5"/>
      <c r="C160" s="8" t="s">
        <v>115</v>
      </c>
      <c r="D160" s="15">
        <v>1</v>
      </c>
      <c r="E160" s="28" t="s">
        <v>13</v>
      </c>
      <c r="F160" s="9" t="s">
        <v>164</v>
      </c>
      <c r="G160" s="7"/>
      <c r="H160" s="5"/>
      <c r="I160" s="88"/>
      <c r="J160" s="31"/>
      <c r="K160" s="31"/>
      <c r="L160" s="69"/>
      <c r="M160" s="77"/>
      <c r="N160"/>
      <c r="O160" s="13">
        <v>18.5</v>
      </c>
      <c r="P160" s="45">
        <f t="shared" si="44"/>
        <v>19.425000000000001</v>
      </c>
      <c r="Q160" s="45">
        <f t="shared" si="45"/>
        <v>19.887499999999999</v>
      </c>
      <c r="R160" s="45">
        <f t="shared" si="46"/>
        <v>20.350000000000001</v>
      </c>
      <c r="T160" s="49">
        <f t="shared" si="39"/>
        <v>0</v>
      </c>
      <c r="V160" s="94">
        <f t="shared" si="43"/>
        <v>0</v>
      </c>
    </row>
    <row r="161" spans="1:22" ht="16" x14ac:dyDescent="0.2">
      <c r="A161" s="37">
        <v>26</v>
      </c>
      <c r="B161" s="5"/>
      <c r="C161" s="8" t="s">
        <v>115</v>
      </c>
      <c r="D161" s="15">
        <v>9</v>
      </c>
      <c r="E161" s="28" t="s">
        <v>85</v>
      </c>
      <c r="F161" s="7" t="s">
        <v>3</v>
      </c>
      <c r="G161" s="7"/>
      <c r="H161" s="5"/>
      <c r="I161" s="88"/>
      <c r="J161" s="31"/>
      <c r="K161" s="31"/>
      <c r="L161" s="69"/>
      <c r="M161" s="77"/>
      <c r="N161"/>
      <c r="O161" s="13">
        <v>18.5</v>
      </c>
      <c r="P161" s="45">
        <f t="shared" ref="P161" si="47">SUM(O161*1.05)</f>
        <v>19.425000000000001</v>
      </c>
      <c r="Q161" s="45">
        <f t="shared" ref="Q161" si="48">SUM(O161*1.075)</f>
        <v>19.887499999999999</v>
      </c>
      <c r="R161" s="45">
        <f t="shared" ref="R161" si="49">SUM(O161*1.1)</f>
        <v>20.350000000000001</v>
      </c>
      <c r="T161" s="49">
        <f t="shared" si="39"/>
        <v>481</v>
      </c>
      <c r="V161" s="94">
        <f t="shared" si="43"/>
        <v>0</v>
      </c>
    </row>
    <row r="162" spans="1:22" ht="16" x14ac:dyDescent="0.2">
      <c r="A162" s="37">
        <v>26</v>
      </c>
      <c r="B162" s="5"/>
      <c r="C162" s="8" t="s">
        <v>115</v>
      </c>
      <c r="D162" s="15">
        <v>9</v>
      </c>
      <c r="E162" s="28" t="s">
        <v>10</v>
      </c>
      <c r="F162" s="7" t="s">
        <v>3</v>
      </c>
      <c r="G162" s="7"/>
      <c r="H162" s="5"/>
      <c r="I162" s="88"/>
      <c r="J162" s="31"/>
      <c r="K162" s="31"/>
      <c r="L162" s="69"/>
      <c r="M162" s="77"/>
      <c r="N162"/>
      <c r="O162" s="13">
        <v>18.5</v>
      </c>
      <c r="P162" s="45">
        <f t="shared" ref="P162" si="50">SUM(O162*1.05)</f>
        <v>19.425000000000001</v>
      </c>
      <c r="Q162" s="45">
        <f t="shared" ref="Q162" si="51">SUM(O162*1.075)</f>
        <v>19.887499999999999</v>
      </c>
      <c r="R162" s="45">
        <f t="shared" ref="R162" si="52">SUM(O162*1.1)</f>
        <v>20.350000000000001</v>
      </c>
      <c r="T162" s="49">
        <f t="shared" si="39"/>
        <v>481</v>
      </c>
      <c r="V162" s="94">
        <f t="shared" si="43"/>
        <v>0</v>
      </c>
    </row>
    <row r="163" spans="1:22" ht="16" x14ac:dyDescent="0.2">
      <c r="A163" s="37">
        <v>2</v>
      </c>
      <c r="B163" s="5"/>
      <c r="C163" s="8" t="s">
        <v>115</v>
      </c>
      <c r="D163" s="15">
        <v>9</v>
      </c>
      <c r="E163" s="28" t="s">
        <v>2</v>
      </c>
      <c r="F163" s="7" t="s">
        <v>3</v>
      </c>
      <c r="G163" s="7"/>
      <c r="H163" s="5"/>
      <c r="I163" s="88"/>
      <c r="J163" s="31"/>
      <c r="K163" s="31"/>
      <c r="L163" s="69"/>
      <c r="M163" s="77"/>
      <c r="N163"/>
      <c r="O163" s="13">
        <v>18.5</v>
      </c>
      <c r="P163" s="45">
        <f t="shared" si="44"/>
        <v>19.425000000000001</v>
      </c>
      <c r="Q163" s="45">
        <f t="shared" si="45"/>
        <v>19.887499999999999</v>
      </c>
      <c r="R163" s="45">
        <f t="shared" si="46"/>
        <v>20.350000000000001</v>
      </c>
      <c r="T163" s="49">
        <f t="shared" si="39"/>
        <v>37</v>
      </c>
      <c r="V163" s="94">
        <f t="shared" si="43"/>
        <v>0</v>
      </c>
    </row>
    <row r="164" spans="1:22" x14ac:dyDescent="0.2">
      <c r="A164" s="36"/>
      <c r="B164" s="5"/>
      <c r="C164" s="7" t="s">
        <v>41</v>
      </c>
      <c r="D164" s="15">
        <v>4</v>
      </c>
      <c r="E164" s="27" t="s">
        <v>2</v>
      </c>
      <c r="F164" s="7" t="s">
        <v>3</v>
      </c>
      <c r="G164" s="7"/>
      <c r="H164" s="5"/>
      <c r="I164" s="87">
        <v>75</v>
      </c>
      <c r="J164" s="31"/>
      <c r="K164" s="31"/>
      <c r="L164" s="69"/>
      <c r="M164" s="77"/>
      <c r="N164"/>
      <c r="O164" s="6">
        <v>75</v>
      </c>
      <c r="P164" s="45">
        <f t="shared" si="44"/>
        <v>78.75</v>
      </c>
      <c r="Q164" s="45">
        <f t="shared" si="45"/>
        <v>80.625</v>
      </c>
      <c r="R164" s="45">
        <f t="shared" si="46"/>
        <v>82.5</v>
      </c>
      <c r="T164" s="49">
        <f t="shared" si="39"/>
        <v>0</v>
      </c>
      <c r="V164" s="94">
        <f t="shared" si="43"/>
        <v>0</v>
      </c>
    </row>
    <row r="165" spans="1:22" x14ac:dyDescent="0.2">
      <c r="A165" s="36">
        <v>2</v>
      </c>
      <c r="B165" s="5"/>
      <c r="C165" s="7" t="s">
        <v>41</v>
      </c>
      <c r="D165" s="15">
        <v>14</v>
      </c>
      <c r="E165" s="27" t="s">
        <v>11</v>
      </c>
      <c r="F165" s="7" t="s">
        <v>3</v>
      </c>
      <c r="G165" s="7"/>
      <c r="H165" s="5"/>
      <c r="I165" s="87">
        <v>95</v>
      </c>
      <c r="J165" s="31"/>
      <c r="K165" s="31"/>
      <c r="L165" s="69"/>
      <c r="M165" s="77"/>
      <c r="N165"/>
      <c r="O165" s="13">
        <v>95</v>
      </c>
      <c r="P165" s="45">
        <f t="shared" si="44"/>
        <v>99.75</v>
      </c>
      <c r="Q165" s="45">
        <f t="shared" si="45"/>
        <v>102.125</v>
      </c>
      <c r="R165" s="45">
        <f t="shared" si="46"/>
        <v>104.50000000000001</v>
      </c>
      <c r="T165" s="49">
        <f t="shared" si="39"/>
        <v>190</v>
      </c>
      <c r="V165" s="94">
        <f t="shared" si="43"/>
        <v>190</v>
      </c>
    </row>
    <row r="166" spans="1:22" x14ac:dyDescent="0.2">
      <c r="A166" s="36">
        <v>2</v>
      </c>
      <c r="B166" s="5"/>
      <c r="C166" s="7" t="s">
        <v>41</v>
      </c>
      <c r="D166" s="15">
        <v>4</v>
      </c>
      <c r="E166" s="27" t="s">
        <v>7</v>
      </c>
      <c r="F166" s="7" t="s">
        <v>3</v>
      </c>
      <c r="G166" s="7"/>
      <c r="H166" s="5"/>
      <c r="I166" s="91">
        <v>175</v>
      </c>
      <c r="J166" s="31"/>
      <c r="K166" s="31"/>
      <c r="L166" s="69"/>
      <c r="M166" s="77"/>
      <c r="N166"/>
      <c r="O166" s="13">
        <v>175</v>
      </c>
      <c r="P166" s="45">
        <f t="shared" si="44"/>
        <v>183.75</v>
      </c>
      <c r="Q166" s="45">
        <f t="shared" si="45"/>
        <v>188.125</v>
      </c>
      <c r="R166" s="45">
        <f t="shared" si="46"/>
        <v>192.50000000000003</v>
      </c>
      <c r="T166" s="49">
        <f t="shared" si="39"/>
        <v>350</v>
      </c>
      <c r="V166" s="94">
        <f t="shared" si="43"/>
        <v>350</v>
      </c>
    </row>
    <row r="167" spans="1:22" x14ac:dyDescent="0.2">
      <c r="A167" s="36">
        <v>20</v>
      </c>
      <c r="B167" s="5"/>
      <c r="C167" s="7" t="s">
        <v>41</v>
      </c>
      <c r="D167" s="15">
        <v>14</v>
      </c>
      <c r="E167" s="27" t="s">
        <v>7</v>
      </c>
      <c r="F167" s="7" t="s">
        <v>3</v>
      </c>
      <c r="G167" s="7"/>
      <c r="H167" s="5"/>
      <c r="I167" s="91">
        <v>175</v>
      </c>
      <c r="J167" s="31"/>
      <c r="K167" s="31"/>
      <c r="L167" s="69"/>
      <c r="M167" s="77"/>
      <c r="N167"/>
      <c r="O167" s="13">
        <v>175</v>
      </c>
      <c r="P167" s="45">
        <f t="shared" si="44"/>
        <v>183.75</v>
      </c>
      <c r="Q167" s="45">
        <f t="shared" si="45"/>
        <v>188.125</v>
      </c>
      <c r="R167" s="45">
        <f t="shared" si="46"/>
        <v>192.50000000000003</v>
      </c>
      <c r="T167" s="49">
        <f t="shared" si="39"/>
        <v>3500</v>
      </c>
      <c r="V167" s="94">
        <f t="shared" si="43"/>
        <v>3500</v>
      </c>
    </row>
    <row r="168" spans="1:22" x14ac:dyDescent="0.2">
      <c r="A168" s="36">
        <v>3</v>
      </c>
      <c r="B168" s="5"/>
      <c r="C168" s="7" t="s">
        <v>41</v>
      </c>
      <c r="D168" s="15">
        <v>4</v>
      </c>
      <c r="E168" s="27" t="s">
        <v>22</v>
      </c>
      <c r="F168" s="7" t="s">
        <v>3</v>
      </c>
      <c r="G168" s="7"/>
      <c r="H168" s="5"/>
      <c r="I168" s="91">
        <v>225</v>
      </c>
      <c r="J168" s="31"/>
      <c r="K168" s="31"/>
      <c r="L168" s="69"/>
      <c r="M168" s="77"/>
      <c r="N168"/>
      <c r="O168" s="13">
        <v>225</v>
      </c>
      <c r="P168" s="45">
        <f t="shared" si="44"/>
        <v>236.25</v>
      </c>
      <c r="Q168" s="45">
        <f t="shared" si="45"/>
        <v>241.875</v>
      </c>
      <c r="R168" s="45">
        <f t="shared" si="46"/>
        <v>247.50000000000003</v>
      </c>
      <c r="T168" s="49">
        <f t="shared" si="39"/>
        <v>675</v>
      </c>
      <c r="V168" s="94">
        <f t="shared" si="43"/>
        <v>675</v>
      </c>
    </row>
    <row r="169" spans="1:22" x14ac:dyDescent="0.2">
      <c r="A169" s="36">
        <v>15</v>
      </c>
      <c r="B169" s="5"/>
      <c r="C169" s="7" t="s">
        <v>41</v>
      </c>
      <c r="D169" s="15">
        <v>14</v>
      </c>
      <c r="E169" s="27" t="s">
        <v>22</v>
      </c>
      <c r="F169" s="7" t="s">
        <v>3</v>
      </c>
      <c r="G169" s="7"/>
      <c r="H169" s="5"/>
      <c r="I169" s="88"/>
      <c r="J169" s="31"/>
      <c r="K169" s="31"/>
      <c r="L169" s="69"/>
      <c r="M169" s="77"/>
      <c r="N169"/>
      <c r="O169" s="13">
        <v>225</v>
      </c>
      <c r="P169" s="45">
        <f t="shared" si="44"/>
        <v>236.25</v>
      </c>
      <c r="Q169" s="45">
        <f t="shared" si="45"/>
        <v>241.875</v>
      </c>
      <c r="R169" s="45">
        <f t="shared" si="46"/>
        <v>247.50000000000003</v>
      </c>
      <c r="T169" s="49">
        <f t="shared" si="39"/>
        <v>3375</v>
      </c>
      <c r="V169" s="94">
        <f t="shared" si="43"/>
        <v>0</v>
      </c>
    </row>
    <row r="170" spans="1:22" x14ac:dyDescent="0.2">
      <c r="A170" s="36">
        <v>3</v>
      </c>
      <c r="B170" s="5"/>
      <c r="C170" s="7" t="s">
        <v>41</v>
      </c>
      <c r="D170" s="15">
        <v>14</v>
      </c>
      <c r="E170" s="27" t="s">
        <v>18</v>
      </c>
      <c r="F170" s="7" t="s">
        <v>3</v>
      </c>
      <c r="G170" s="7"/>
      <c r="H170" s="5"/>
      <c r="I170" s="88"/>
      <c r="J170" s="31"/>
      <c r="K170" s="31"/>
      <c r="L170" s="69"/>
      <c r="M170" s="77"/>
      <c r="N170"/>
      <c r="O170" s="13">
        <v>250</v>
      </c>
      <c r="P170" s="45">
        <f t="shared" si="44"/>
        <v>262.5</v>
      </c>
      <c r="Q170" s="45">
        <f t="shared" si="45"/>
        <v>268.75</v>
      </c>
      <c r="R170" s="45">
        <f t="shared" si="46"/>
        <v>275</v>
      </c>
      <c r="T170" s="49">
        <f t="shared" si="39"/>
        <v>750</v>
      </c>
      <c r="V170" s="94">
        <f t="shared" si="43"/>
        <v>0</v>
      </c>
    </row>
    <row r="171" spans="1:22" x14ac:dyDescent="0.2">
      <c r="A171" s="36">
        <v>1</v>
      </c>
      <c r="B171" s="5"/>
      <c r="C171" s="7" t="s">
        <v>41</v>
      </c>
      <c r="D171" s="15">
        <v>14</v>
      </c>
      <c r="E171" s="27" t="s">
        <v>39</v>
      </c>
      <c r="F171" s="7" t="s">
        <v>3</v>
      </c>
      <c r="G171" s="7"/>
      <c r="H171" s="5"/>
      <c r="I171" s="88"/>
      <c r="J171" s="31"/>
      <c r="K171" s="31"/>
      <c r="L171" s="69"/>
      <c r="M171" s="77"/>
      <c r="N171"/>
      <c r="O171" s="13">
        <v>275</v>
      </c>
      <c r="P171" s="45">
        <f t="shared" si="44"/>
        <v>288.75</v>
      </c>
      <c r="Q171" s="45">
        <f t="shared" si="45"/>
        <v>295.625</v>
      </c>
      <c r="R171" s="45">
        <f t="shared" si="46"/>
        <v>302.5</v>
      </c>
      <c r="T171" s="49">
        <f t="shared" si="39"/>
        <v>275</v>
      </c>
      <c r="V171" s="94">
        <f t="shared" si="43"/>
        <v>0</v>
      </c>
    </row>
    <row r="172" spans="1:22" x14ac:dyDescent="0.2">
      <c r="A172" s="36">
        <v>111</v>
      </c>
      <c r="B172" s="5"/>
      <c r="C172" s="64" t="s">
        <v>42</v>
      </c>
      <c r="D172" s="62">
        <v>11</v>
      </c>
      <c r="E172" s="63" t="s">
        <v>20</v>
      </c>
      <c r="F172" s="64" t="s">
        <v>3</v>
      </c>
      <c r="G172" s="60"/>
      <c r="H172" s="64" t="s">
        <v>170</v>
      </c>
      <c r="I172" s="90"/>
      <c r="J172" s="31"/>
      <c r="K172" s="31"/>
      <c r="L172" s="69"/>
      <c r="M172" s="77"/>
      <c r="N172"/>
      <c r="O172" s="6"/>
      <c r="P172" s="45">
        <f t="shared" si="44"/>
        <v>0</v>
      </c>
      <c r="Q172" s="45">
        <f t="shared" si="45"/>
        <v>0</v>
      </c>
      <c r="R172" s="45">
        <f t="shared" si="46"/>
        <v>0</v>
      </c>
      <c r="T172" s="49">
        <f t="shared" si="39"/>
        <v>0</v>
      </c>
      <c r="V172" s="94">
        <f t="shared" si="43"/>
        <v>0</v>
      </c>
    </row>
    <row r="173" spans="1:22" x14ac:dyDescent="0.2">
      <c r="A173" s="36">
        <v>1</v>
      </c>
      <c r="B173" s="5"/>
      <c r="C173" s="7" t="s">
        <v>42</v>
      </c>
      <c r="D173" s="15">
        <v>14</v>
      </c>
      <c r="E173" s="27" t="s">
        <v>10</v>
      </c>
      <c r="F173" s="7" t="s">
        <v>3</v>
      </c>
      <c r="G173" s="5"/>
      <c r="H173" s="5"/>
      <c r="I173" s="88"/>
      <c r="J173" s="31"/>
      <c r="K173" s="31"/>
      <c r="L173" s="69"/>
      <c r="M173" s="77"/>
      <c r="N173"/>
      <c r="O173" s="6">
        <v>45</v>
      </c>
      <c r="P173" s="45">
        <f t="shared" si="44"/>
        <v>47.25</v>
      </c>
      <c r="Q173" s="45">
        <f t="shared" si="45"/>
        <v>48.375</v>
      </c>
      <c r="R173" s="45">
        <f t="shared" si="46"/>
        <v>49.500000000000007</v>
      </c>
      <c r="T173" s="49">
        <f t="shared" si="39"/>
        <v>45</v>
      </c>
      <c r="V173" s="94">
        <f t="shared" si="43"/>
        <v>0</v>
      </c>
    </row>
    <row r="174" spans="1:22" x14ac:dyDescent="0.2">
      <c r="A174" s="36">
        <v>2</v>
      </c>
      <c r="B174" s="5"/>
      <c r="C174" s="7" t="s">
        <v>42</v>
      </c>
      <c r="D174" s="15">
        <v>14</v>
      </c>
      <c r="E174" s="27" t="s">
        <v>2</v>
      </c>
      <c r="F174" s="7" t="s">
        <v>3</v>
      </c>
      <c r="G174" s="5"/>
      <c r="H174" s="5"/>
      <c r="I174" s="91">
        <v>75</v>
      </c>
      <c r="J174" s="31"/>
      <c r="K174" s="31"/>
      <c r="L174" s="69"/>
      <c r="M174" s="77"/>
      <c r="N174"/>
      <c r="O174" s="6">
        <v>75</v>
      </c>
      <c r="P174" s="45">
        <f t="shared" si="44"/>
        <v>78.75</v>
      </c>
      <c r="Q174" s="45">
        <f t="shared" si="45"/>
        <v>80.625</v>
      </c>
      <c r="R174" s="45">
        <f t="shared" si="46"/>
        <v>82.5</v>
      </c>
      <c r="T174" s="49">
        <f t="shared" si="39"/>
        <v>150</v>
      </c>
      <c r="V174" s="94">
        <f t="shared" si="43"/>
        <v>150</v>
      </c>
    </row>
    <row r="175" spans="1:22" x14ac:dyDescent="0.2">
      <c r="A175" s="36">
        <v>75</v>
      </c>
      <c r="B175" s="5"/>
      <c r="C175" s="7" t="s">
        <v>42</v>
      </c>
      <c r="D175" s="15">
        <v>4</v>
      </c>
      <c r="E175" s="27" t="s">
        <v>11</v>
      </c>
      <c r="F175" s="7" t="s">
        <v>3</v>
      </c>
      <c r="G175" s="5"/>
      <c r="H175" s="5"/>
      <c r="I175" s="91">
        <v>95</v>
      </c>
      <c r="J175" s="31"/>
      <c r="K175" s="31"/>
      <c r="L175" s="69"/>
      <c r="M175" s="77"/>
      <c r="N175"/>
      <c r="O175" s="6">
        <v>95</v>
      </c>
      <c r="P175" s="45">
        <f t="shared" si="44"/>
        <v>99.75</v>
      </c>
      <c r="Q175" s="45">
        <f t="shared" si="45"/>
        <v>102.125</v>
      </c>
      <c r="R175" s="45">
        <f t="shared" si="46"/>
        <v>104.50000000000001</v>
      </c>
      <c r="T175" s="49">
        <f t="shared" ref="T175:T238" si="53">SUM(A175*O175)</f>
        <v>7125</v>
      </c>
      <c r="V175" s="94">
        <f t="shared" si="43"/>
        <v>7125</v>
      </c>
    </row>
    <row r="176" spans="1:22" x14ac:dyDescent="0.2">
      <c r="A176" s="36">
        <v>10</v>
      </c>
      <c r="B176" s="5"/>
      <c r="C176" s="7" t="s">
        <v>42</v>
      </c>
      <c r="D176" s="15">
        <v>14</v>
      </c>
      <c r="E176" s="27" t="s">
        <v>11</v>
      </c>
      <c r="F176" s="7" t="s">
        <v>3</v>
      </c>
      <c r="G176" s="5"/>
      <c r="H176" s="5"/>
      <c r="I176" s="91">
        <v>95</v>
      </c>
      <c r="J176" s="31"/>
      <c r="K176" s="31"/>
      <c r="L176" s="69"/>
      <c r="M176" s="77"/>
      <c r="N176"/>
      <c r="O176" s="6">
        <v>95</v>
      </c>
      <c r="P176" s="45">
        <f t="shared" si="44"/>
        <v>99.75</v>
      </c>
      <c r="Q176" s="45">
        <f t="shared" si="45"/>
        <v>102.125</v>
      </c>
      <c r="R176" s="45">
        <f t="shared" si="46"/>
        <v>104.50000000000001</v>
      </c>
      <c r="T176" s="49">
        <f t="shared" si="53"/>
        <v>950</v>
      </c>
      <c r="V176" s="94">
        <f t="shared" si="43"/>
        <v>950</v>
      </c>
    </row>
    <row r="177" spans="1:22" x14ac:dyDescent="0.2">
      <c r="A177" s="36"/>
      <c r="B177" s="5"/>
      <c r="C177" s="7" t="s">
        <v>42</v>
      </c>
      <c r="D177" s="15">
        <v>1</v>
      </c>
      <c r="E177" s="27" t="s">
        <v>167</v>
      </c>
      <c r="F177" s="7" t="s">
        <v>3</v>
      </c>
      <c r="G177" s="5"/>
      <c r="H177" s="5"/>
      <c r="I177" s="91">
        <v>145</v>
      </c>
      <c r="J177" s="31"/>
      <c r="K177" s="31"/>
      <c r="L177" s="69"/>
      <c r="M177" s="77"/>
      <c r="N177"/>
      <c r="O177" s="6">
        <v>145</v>
      </c>
      <c r="P177" s="45">
        <f t="shared" si="44"/>
        <v>152.25</v>
      </c>
      <c r="Q177" s="45">
        <f t="shared" si="45"/>
        <v>155.875</v>
      </c>
      <c r="R177" s="45">
        <f t="shared" si="46"/>
        <v>159.5</v>
      </c>
      <c r="T177" s="49">
        <f t="shared" si="53"/>
        <v>0</v>
      </c>
      <c r="V177" s="94">
        <f t="shared" si="43"/>
        <v>0</v>
      </c>
    </row>
    <row r="178" spans="1:22" x14ac:dyDescent="0.2">
      <c r="A178" s="36">
        <v>342</v>
      </c>
      <c r="B178" s="5"/>
      <c r="C178" s="7" t="s">
        <v>42</v>
      </c>
      <c r="D178" s="15">
        <v>4</v>
      </c>
      <c r="E178" s="27" t="s">
        <v>7</v>
      </c>
      <c r="F178" s="7" t="s">
        <v>3</v>
      </c>
      <c r="G178" s="5"/>
      <c r="H178" s="5"/>
      <c r="I178" s="91">
        <v>145</v>
      </c>
      <c r="J178" s="31"/>
      <c r="K178" s="31"/>
      <c r="L178" s="69"/>
      <c r="M178" s="77"/>
      <c r="N178"/>
      <c r="O178" s="6">
        <v>145</v>
      </c>
      <c r="P178" s="45">
        <f t="shared" si="44"/>
        <v>152.25</v>
      </c>
      <c r="Q178" s="45">
        <f t="shared" si="45"/>
        <v>155.875</v>
      </c>
      <c r="R178" s="45">
        <f t="shared" si="46"/>
        <v>159.5</v>
      </c>
      <c r="T178" s="49">
        <f t="shared" si="53"/>
        <v>49590</v>
      </c>
      <c r="V178" s="94">
        <f t="shared" si="43"/>
        <v>49590</v>
      </c>
    </row>
    <row r="179" spans="1:22" x14ac:dyDescent="0.2">
      <c r="A179" s="36">
        <v>22</v>
      </c>
      <c r="B179" s="5"/>
      <c r="C179" s="7" t="s">
        <v>42</v>
      </c>
      <c r="D179" s="15">
        <v>14</v>
      </c>
      <c r="E179" s="27" t="s">
        <v>7</v>
      </c>
      <c r="F179" s="7" t="s">
        <v>3</v>
      </c>
      <c r="G179" s="5"/>
      <c r="H179" s="5"/>
      <c r="I179" s="91">
        <v>145</v>
      </c>
      <c r="J179" s="31"/>
      <c r="K179" s="31"/>
      <c r="L179" s="69"/>
      <c r="M179" s="77"/>
      <c r="N179"/>
      <c r="O179" s="6">
        <v>145</v>
      </c>
      <c r="P179" s="45">
        <f t="shared" si="44"/>
        <v>152.25</v>
      </c>
      <c r="Q179" s="45">
        <f t="shared" si="45"/>
        <v>155.875</v>
      </c>
      <c r="R179" s="45">
        <f t="shared" si="46"/>
        <v>159.5</v>
      </c>
      <c r="T179" s="49">
        <f t="shared" si="53"/>
        <v>3190</v>
      </c>
      <c r="V179" s="94">
        <f t="shared" si="43"/>
        <v>3190</v>
      </c>
    </row>
    <row r="180" spans="1:22" x14ac:dyDescent="0.2">
      <c r="A180" s="36">
        <v>398</v>
      </c>
      <c r="B180" s="5"/>
      <c r="C180" s="7" t="s">
        <v>42</v>
      </c>
      <c r="D180" s="15">
        <v>4</v>
      </c>
      <c r="E180" s="27" t="s">
        <v>22</v>
      </c>
      <c r="F180" s="7" t="s">
        <v>3</v>
      </c>
      <c r="G180" s="5"/>
      <c r="H180" s="5"/>
      <c r="I180" s="88"/>
      <c r="J180" s="31"/>
      <c r="K180" s="31"/>
      <c r="L180" s="69"/>
      <c r="M180" s="77"/>
      <c r="N180"/>
      <c r="O180" s="6">
        <v>175</v>
      </c>
      <c r="P180" s="45">
        <f t="shared" ref="P180:P215" si="54">SUM(O180*1.05)</f>
        <v>183.75</v>
      </c>
      <c r="Q180" s="45">
        <f t="shared" ref="Q180:Q215" si="55">SUM(O180*1.075)</f>
        <v>188.125</v>
      </c>
      <c r="R180" s="45">
        <f t="shared" si="46"/>
        <v>192.50000000000003</v>
      </c>
      <c r="T180" s="49">
        <f t="shared" si="53"/>
        <v>69650</v>
      </c>
      <c r="V180" s="94">
        <f t="shared" si="43"/>
        <v>0</v>
      </c>
    </row>
    <row r="181" spans="1:22" x14ac:dyDescent="0.2">
      <c r="A181" s="36">
        <v>29</v>
      </c>
      <c r="B181" s="5"/>
      <c r="C181" s="7" t="s">
        <v>42</v>
      </c>
      <c r="D181" s="15">
        <v>14</v>
      </c>
      <c r="E181" s="27" t="s">
        <v>22</v>
      </c>
      <c r="F181" s="7" t="s">
        <v>3</v>
      </c>
      <c r="G181" s="5"/>
      <c r="H181" s="5"/>
      <c r="I181" s="88"/>
      <c r="J181" s="31"/>
      <c r="K181" s="31"/>
      <c r="L181" s="69"/>
      <c r="M181" s="77"/>
      <c r="N181"/>
      <c r="O181" s="6">
        <v>175</v>
      </c>
      <c r="P181" s="45">
        <f t="shared" si="54"/>
        <v>183.75</v>
      </c>
      <c r="Q181" s="45">
        <f t="shared" si="55"/>
        <v>188.125</v>
      </c>
      <c r="R181" s="45">
        <f t="shared" si="46"/>
        <v>192.50000000000003</v>
      </c>
      <c r="T181" s="49">
        <f t="shared" si="53"/>
        <v>5075</v>
      </c>
      <c r="V181" s="94">
        <f t="shared" si="43"/>
        <v>0</v>
      </c>
    </row>
    <row r="182" spans="1:22" x14ac:dyDescent="0.2">
      <c r="A182" s="36">
        <v>26</v>
      </c>
      <c r="B182" s="5"/>
      <c r="C182" s="7" t="s">
        <v>42</v>
      </c>
      <c r="D182" s="15">
        <v>14</v>
      </c>
      <c r="E182" s="27" t="s">
        <v>18</v>
      </c>
      <c r="F182" s="7" t="s">
        <v>3</v>
      </c>
      <c r="G182" s="5"/>
      <c r="H182" s="5"/>
      <c r="I182" s="88"/>
      <c r="J182" s="31"/>
      <c r="K182" s="31"/>
      <c r="L182" s="69"/>
      <c r="M182" s="77"/>
      <c r="N182"/>
      <c r="O182" s="6">
        <v>205</v>
      </c>
      <c r="P182" s="45">
        <f t="shared" si="54"/>
        <v>215.25</v>
      </c>
      <c r="Q182" s="45">
        <f t="shared" si="55"/>
        <v>220.375</v>
      </c>
      <c r="R182" s="45">
        <f t="shared" si="46"/>
        <v>225.50000000000003</v>
      </c>
      <c r="T182" s="49">
        <f t="shared" si="53"/>
        <v>5330</v>
      </c>
      <c r="V182" s="94">
        <f t="shared" si="43"/>
        <v>0</v>
      </c>
    </row>
    <row r="183" spans="1:22" x14ac:dyDescent="0.2">
      <c r="A183" s="36">
        <v>12</v>
      </c>
      <c r="B183" s="5"/>
      <c r="C183" s="7" t="s">
        <v>42</v>
      </c>
      <c r="D183" s="15">
        <v>14</v>
      </c>
      <c r="E183" s="27" t="s">
        <v>39</v>
      </c>
      <c r="F183" s="7" t="s">
        <v>3</v>
      </c>
      <c r="G183" s="5"/>
      <c r="H183" s="5"/>
      <c r="I183" s="88"/>
      <c r="J183" s="31"/>
      <c r="K183" s="31"/>
      <c r="L183" s="69"/>
      <c r="M183" s="77"/>
      <c r="N183"/>
      <c r="O183" s="6">
        <v>235</v>
      </c>
      <c r="P183" s="45">
        <f t="shared" si="54"/>
        <v>246.75</v>
      </c>
      <c r="Q183" s="45">
        <f t="shared" si="55"/>
        <v>252.625</v>
      </c>
      <c r="R183" s="45">
        <f t="shared" si="46"/>
        <v>258.5</v>
      </c>
      <c r="T183" s="49">
        <f t="shared" si="53"/>
        <v>2820</v>
      </c>
      <c r="V183" s="94">
        <f t="shared" si="43"/>
        <v>0</v>
      </c>
    </row>
    <row r="184" spans="1:22" x14ac:dyDescent="0.2">
      <c r="A184" s="32">
        <v>18</v>
      </c>
      <c r="B184" s="5" t="s">
        <v>43</v>
      </c>
      <c r="C184" s="7" t="s">
        <v>42</v>
      </c>
      <c r="D184" s="15">
        <v>14</v>
      </c>
      <c r="E184" s="27" t="s">
        <v>106</v>
      </c>
      <c r="F184" s="5" t="s">
        <v>3</v>
      </c>
      <c r="G184" s="5"/>
      <c r="H184" s="5"/>
      <c r="I184" s="91">
        <v>750</v>
      </c>
      <c r="J184" s="31"/>
      <c r="K184" s="31"/>
      <c r="L184" s="69"/>
      <c r="M184" s="77"/>
      <c r="N184"/>
      <c r="O184" s="6">
        <v>750</v>
      </c>
      <c r="P184" s="45">
        <f t="shared" si="54"/>
        <v>787.5</v>
      </c>
      <c r="Q184" s="45">
        <f t="shared" si="55"/>
        <v>806.25</v>
      </c>
      <c r="R184" s="45">
        <f t="shared" si="46"/>
        <v>825.00000000000011</v>
      </c>
      <c r="T184" s="49">
        <f t="shared" si="53"/>
        <v>13500</v>
      </c>
      <c r="V184" s="94">
        <f t="shared" si="43"/>
        <v>13500</v>
      </c>
    </row>
    <row r="185" spans="1:22" x14ac:dyDescent="0.2">
      <c r="A185" s="32">
        <v>4</v>
      </c>
      <c r="B185" s="5"/>
      <c r="C185" s="7" t="s">
        <v>44</v>
      </c>
      <c r="D185" s="15">
        <v>5</v>
      </c>
      <c r="E185" s="27" t="s">
        <v>153</v>
      </c>
      <c r="F185" s="5" t="s">
        <v>3</v>
      </c>
      <c r="G185" s="5"/>
      <c r="H185" s="5"/>
      <c r="I185" s="91">
        <v>950</v>
      </c>
      <c r="J185" s="31"/>
      <c r="K185" s="31"/>
      <c r="L185" s="69"/>
      <c r="M185" s="77"/>
      <c r="N185"/>
      <c r="O185" s="6">
        <v>950</v>
      </c>
      <c r="P185" s="45">
        <f t="shared" si="54"/>
        <v>997.5</v>
      </c>
      <c r="Q185" s="45">
        <f t="shared" si="55"/>
        <v>1021.25</v>
      </c>
      <c r="R185" s="45">
        <f t="shared" si="46"/>
        <v>1045</v>
      </c>
      <c r="T185" s="49">
        <f t="shared" si="53"/>
        <v>3800</v>
      </c>
      <c r="V185" s="94">
        <f t="shared" si="43"/>
        <v>3800</v>
      </c>
    </row>
    <row r="186" spans="1:22" x14ac:dyDescent="0.2">
      <c r="A186" s="32">
        <v>5</v>
      </c>
      <c r="B186" s="5"/>
      <c r="C186" s="7" t="s">
        <v>45</v>
      </c>
      <c r="D186" s="15">
        <v>13</v>
      </c>
      <c r="E186" s="27" t="s">
        <v>127</v>
      </c>
      <c r="F186" s="5" t="s">
        <v>3</v>
      </c>
      <c r="G186" s="5"/>
      <c r="H186" s="5"/>
      <c r="I186" s="88"/>
      <c r="J186" s="31"/>
      <c r="K186" s="31"/>
      <c r="L186" s="69"/>
      <c r="M186" s="77"/>
      <c r="N186"/>
      <c r="O186" s="6">
        <v>45</v>
      </c>
      <c r="P186" s="45">
        <f t="shared" si="54"/>
        <v>47.25</v>
      </c>
      <c r="Q186" s="45">
        <f t="shared" si="55"/>
        <v>48.375</v>
      </c>
      <c r="R186" s="45">
        <f t="shared" si="46"/>
        <v>49.500000000000007</v>
      </c>
      <c r="T186" s="49">
        <f t="shared" si="53"/>
        <v>225</v>
      </c>
      <c r="V186" s="94">
        <f t="shared" si="43"/>
        <v>0</v>
      </c>
    </row>
    <row r="187" spans="1:22" x14ac:dyDescent="0.2">
      <c r="A187" s="32">
        <v>86</v>
      </c>
      <c r="B187" s="5"/>
      <c r="C187" s="7" t="s">
        <v>45</v>
      </c>
      <c r="D187" s="15">
        <v>13</v>
      </c>
      <c r="E187" s="27" t="s">
        <v>13</v>
      </c>
      <c r="F187" s="5" t="s">
        <v>3</v>
      </c>
      <c r="G187" s="5"/>
      <c r="H187" s="5"/>
      <c r="I187" s="88">
        <v>45</v>
      </c>
      <c r="J187" s="31"/>
      <c r="K187" s="31"/>
      <c r="L187" s="69"/>
      <c r="M187" s="77"/>
      <c r="N187"/>
      <c r="O187" s="6">
        <v>45</v>
      </c>
      <c r="P187" s="45">
        <f t="shared" si="54"/>
        <v>47.25</v>
      </c>
      <c r="Q187" s="45">
        <f t="shared" si="55"/>
        <v>48.375</v>
      </c>
      <c r="R187" s="45">
        <f t="shared" si="46"/>
        <v>49.500000000000007</v>
      </c>
      <c r="T187" s="49">
        <f t="shared" si="53"/>
        <v>3870</v>
      </c>
      <c r="V187" s="94">
        <f t="shared" si="43"/>
        <v>3870</v>
      </c>
    </row>
    <row r="188" spans="1:22" x14ac:dyDescent="0.2">
      <c r="A188" s="32">
        <v>65</v>
      </c>
      <c r="B188" s="5"/>
      <c r="C188" s="7" t="s">
        <v>45</v>
      </c>
      <c r="D188" s="15">
        <v>13</v>
      </c>
      <c r="E188" s="27" t="s">
        <v>25</v>
      </c>
      <c r="F188" s="5" t="s">
        <v>3</v>
      </c>
      <c r="G188" s="5"/>
      <c r="H188" s="5"/>
      <c r="I188" s="88">
        <v>50</v>
      </c>
      <c r="J188" s="31"/>
      <c r="K188" s="31"/>
      <c r="L188" s="69"/>
      <c r="M188" s="77"/>
      <c r="N188"/>
      <c r="O188" s="6">
        <v>50</v>
      </c>
      <c r="P188" s="45">
        <f t="shared" si="54"/>
        <v>52.5</v>
      </c>
      <c r="Q188" s="45">
        <f t="shared" si="55"/>
        <v>53.75</v>
      </c>
      <c r="R188" s="45">
        <f t="shared" si="46"/>
        <v>55.000000000000007</v>
      </c>
      <c r="T188" s="49">
        <f t="shared" si="53"/>
        <v>3250</v>
      </c>
      <c r="V188" s="94">
        <f t="shared" si="43"/>
        <v>3250</v>
      </c>
    </row>
    <row r="189" spans="1:22" x14ac:dyDescent="0.2">
      <c r="A189" s="32">
        <v>33</v>
      </c>
      <c r="B189" s="5"/>
      <c r="C189" s="7" t="s">
        <v>45</v>
      </c>
      <c r="D189" s="15">
        <v>13</v>
      </c>
      <c r="E189" s="27" t="s">
        <v>26</v>
      </c>
      <c r="F189" s="5" t="s">
        <v>3</v>
      </c>
      <c r="G189" s="5"/>
      <c r="H189" s="5"/>
      <c r="I189" s="88">
        <v>60</v>
      </c>
      <c r="J189" s="31"/>
      <c r="K189" s="31"/>
      <c r="L189" s="69"/>
      <c r="M189" s="77"/>
      <c r="N189"/>
      <c r="O189" s="6">
        <v>60</v>
      </c>
      <c r="P189" s="45">
        <f t="shared" si="54"/>
        <v>63</v>
      </c>
      <c r="Q189" s="45">
        <f t="shared" si="55"/>
        <v>64.5</v>
      </c>
      <c r="R189" s="45">
        <f t="shared" si="46"/>
        <v>66</v>
      </c>
      <c r="T189" s="49">
        <f t="shared" si="53"/>
        <v>1980</v>
      </c>
      <c r="V189" s="94">
        <f t="shared" si="43"/>
        <v>1980</v>
      </c>
    </row>
    <row r="190" spans="1:22" x14ac:dyDescent="0.2">
      <c r="A190" s="32"/>
      <c r="B190" s="5"/>
      <c r="C190" s="7" t="s">
        <v>45</v>
      </c>
      <c r="D190" s="15">
        <v>13</v>
      </c>
      <c r="E190" s="27" t="s">
        <v>10</v>
      </c>
      <c r="F190" s="5" t="s">
        <v>3</v>
      </c>
      <c r="G190" s="5"/>
      <c r="H190" s="5"/>
      <c r="I190" s="88">
        <v>85</v>
      </c>
      <c r="J190" s="31"/>
      <c r="K190" s="31"/>
      <c r="L190" s="69"/>
      <c r="M190" s="77"/>
      <c r="N190"/>
      <c r="O190" s="6">
        <v>85</v>
      </c>
      <c r="P190" s="45">
        <f t="shared" si="54"/>
        <v>89.25</v>
      </c>
      <c r="Q190" s="45">
        <f t="shared" si="55"/>
        <v>91.375</v>
      </c>
      <c r="R190" s="45">
        <f t="shared" si="46"/>
        <v>93.500000000000014</v>
      </c>
      <c r="T190" s="49">
        <f t="shared" si="53"/>
        <v>0</v>
      </c>
      <c r="V190" s="94">
        <f t="shared" si="43"/>
        <v>0</v>
      </c>
    </row>
    <row r="191" spans="1:22" x14ac:dyDescent="0.2">
      <c r="A191" s="36"/>
      <c r="B191" s="5"/>
      <c r="C191" s="7" t="s">
        <v>45</v>
      </c>
      <c r="D191" s="15">
        <v>14</v>
      </c>
      <c r="E191" s="27" t="s">
        <v>11</v>
      </c>
      <c r="F191" s="5" t="s">
        <v>3</v>
      </c>
      <c r="G191" s="5"/>
      <c r="H191" s="5"/>
      <c r="I191" s="88">
        <v>200</v>
      </c>
      <c r="J191" s="31"/>
      <c r="K191" s="31"/>
      <c r="L191" s="69"/>
      <c r="M191" s="77"/>
      <c r="N191"/>
      <c r="O191" s="6">
        <v>200</v>
      </c>
      <c r="P191" s="45">
        <f t="shared" si="54"/>
        <v>210</v>
      </c>
      <c r="Q191" s="45">
        <f t="shared" si="55"/>
        <v>215</v>
      </c>
      <c r="R191" s="45">
        <f t="shared" si="46"/>
        <v>220.00000000000003</v>
      </c>
      <c r="T191" s="49">
        <f t="shared" si="53"/>
        <v>0</v>
      </c>
      <c r="V191" s="94">
        <f t="shared" si="43"/>
        <v>0</v>
      </c>
    </row>
    <row r="192" spans="1:22" x14ac:dyDescent="0.2">
      <c r="A192" s="36"/>
      <c r="B192" s="5"/>
      <c r="C192" s="7" t="s">
        <v>45</v>
      </c>
      <c r="D192" s="15">
        <v>14</v>
      </c>
      <c r="E192" s="27" t="s">
        <v>7</v>
      </c>
      <c r="F192" s="5" t="s">
        <v>3</v>
      </c>
      <c r="G192" s="5"/>
      <c r="H192" s="5"/>
      <c r="I192" s="88">
        <v>250</v>
      </c>
      <c r="J192" s="31"/>
      <c r="K192" s="31"/>
      <c r="L192" s="69"/>
      <c r="M192" s="77"/>
      <c r="N192"/>
      <c r="O192" s="6">
        <v>365</v>
      </c>
      <c r="P192" s="45">
        <f t="shared" si="54"/>
        <v>383.25</v>
      </c>
      <c r="Q192" s="45">
        <f t="shared" si="55"/>
        <v>392.375</v>
      </c>
      <c r="R192" s="45">
        <v>400</v>
      </c>
      <c r="T192" s="49">
        <f t="shared" si="53"/>
        <v>0</v>
      </c>
      <c r="V192" s="94">
        <f t="shared" si="43"/>
        <v>0</v>
      </c>
    </row>
    <row r="193" spans="1:22" x14ac:dyDescent="0.2">
      <c r="A193" s="36"/>
      <c r="B193" s="5"/>
      <c r="C193" s="7" t="s">
        <v>45</v>
      </c>
      <c r="D193" s="15">
        <v>14</v>
      </c>
      <c r="E193" s="27" t="s">
        <v>22</v>
      </c>
      <c r="F193" s="5" t="s">
        <v>3</v>
      </c>
      <c r="G193" s="5"/>
      <c r="H193" s="5"/>
      <c r="I193" s="88">
        <v>450</v>
      </c>
      <c r="J193" s="31"/>
      <c r="K193" s="31"/>
      <c r="L193" s="69"/>
      <c r="M193" s="77"/>
      <c r="N193"/>
      <c r="O193" s="6">
        <v>450</v>
      </c>
      <c r="P193" s="45">
        <f t="shared" si="54"/>
        <v>472.5</v>
      </c>
      <c r="Q193" s="45">
        <f t="shared" si="55"/>
        <v>483.75</v>
      </c>
      <c r="R193" s="45">
        <f t="shared" ref="R193:R232" si="56">SUM(O193*1.1)</f>
        <v>495.00000000000006</v>
      </c>
      <c r="T193" s="49">
        <f t="shared" si="53"/>
        <v>0</v>
      </c>
      <c r="V193" s="94">
        <f t="shared" si="43"/>
        <v>0</v>
      </c>
    </row>
    <row r="194" spans="1:22" x14ac:dyDescent="0.2">
      <c r="A194" s="36"/>
      <c r="B194" s="5"/>
      <c r="C194" s="7" t="s">
        <v>45</v>
      </c>
      <c r="D194" s="15">
        <v>14</v>
      </c>
      <c r="E194" s="27" t="s">
        <v>18</v>
      </c>
      <c r="F194" s="7" t="s">
        <v>3</v>
      </c>
      <c r="G194" s="5"/>
      <c r="H194" s="5"/>
      <c r="I194" s="88">
        <v>500</v>
      </c>
      <c r="J194" s="31"/>
      <c r="K194" s="31"/>
      <c r="L194" s="69"/>
      <c r="M194" s="77"/>
      <c r="N194"/>
      <c r="O194" s="6">
        <v>500</v>
      </c>
      <c r="P194" s="45">
        <f t="shared" si="54"/>
        <v>525</v>
      </c>
      <c r="Q194" s="45">
        <f t="shared" si="55"/>
        <v>537.5</v>
      </c>
      <c r="R194" s="45">
        <f t="shared" si="56"/>
        <v>550</v>
      </c>
      <c r="T194" s="49">
        <f t="shared" si="53"/>
        <v>0</v>
      </c>
      <c r="V194" s="94">
        <f t="shared" si="43"/>
        <v>0</v>
      </c>
    </row>
    <row r="195" spans="1:22" x14ac:dyDescent="0.2">
      <c r="A195" s="36"/>
      <c r="B195" s="5"/>
      <c r="C195" s="7" t="s">
        <v>45</v>
      </c>
      <c r="D195" s="15">
        <v>14</v>
      </c>
      <c r="E195" s="27" t="s">
        <v>39</v>
      </c>
      <c r="F195" s="7" t="s">
        <v>3</v>
      </c>
      <c r="G195" s="5"/>
      <c r="H195" s="5"/>
      <c r="I195" s="88">
        <v>550</v>
      </c>
      <c r="J195" s="31"/>
      <c r="K195" s="31"/>
      <c r="L195" s="69"/>
      <c r="M195" s="77"/>
      <c r="N195"/>
      <c r="O195" s="6">
        <v>550</v>
      </c>
      <c r="P195" s="45">
        <f t="shared" si="54"/>
        <v>577.5</v>
      </c>
      <c r="Q195" s="45">
        <f t="shared" si="55"/>
        <v>591.25</v>
      </c>
      <c r="R195" s="45">
        <f t="shared" si="56"/>
        <v>605</v>
      </c>
      <c r="T195" s="49">
        <f t="shared" si="53"/>
        <v>0</v>
      </c>
      <c r="V195" s="94">
        <f t="shared" ref="V195:V257" si="57">SUM(A195*I195)</f>
        <v>0</v>
      </c>
    </row>
    <row r="196" spans="1:22" x14ac:dyDescent="0.2">
      <c r="A196" s="36"/>
      <c r="B196" s="5"/>
      <c r="C196" s="7" t="s">
        <v>45</v>
      </c>
      <c r="D196" s="15">
        <v>14</v>
      </c>
      <c r="E196" s="27" t="s">
        <v>40</v>
      </c>
      <c r="F196" s="7" t="s">
        <v>3</v>
      </c>
      <c r="G196" s="5"/>
      <c r="H196" s="5"/>
      <c r="I196" s="88">
        <v>600</v>
      </c>
      <c r="J196" s="31"/>
      <c r="K196" s="31"/>
      <c r="L196" s="69"/>
      <c r="M196" s="77"/>
      <c r="N196"/>
      <c r="O196" s="6">
        <v>600</v>
      </c>
      <c r="P196" s="45">
        <f t="shared" si="54"/>
        <v>630</v>
      </c>
      <c r="Q196" s="45">
        <f t="shared" si="55"/>
        <v>645</v>
      </c>
      <c r="R196" s="45">
        <f t="shared" si="56"/>
        <v>660</v>
      </c>
      <c r="T196" s="49">
        <f t="shared" si="53"/>
        <v>0</v>
      </c>
      <c r="V196" s="94">
        <f t="shared" si="57"/>
        <v>0</v>
      </c>
    </row>
    <row r="197" spans="1:22" x14ac:dyDescent="0.2">
      <c r="A197" s="32"/>
      <c r="B197" s="5"/>
      <c r="C197" s="7" t="s">
        <v>45</v>
      </c>
      <c r="D197" s="15">
        <v>5</v>
      </c>
      <c r="E197" s="27" t="s">
        <v>107</v>
      </c>
      <c r="F197" s="5" t="s">
        <v>3</v>
      </c>
      <c r="G197" s="5"/>
      <c r="H197" s="5"/>
      <c r="I197" s="88">
        <v>2500</v>
      </c>
      <c r="J197" s="31"/>
      <c r="K197" s="31"/>
      <c r="L197" s="69"/>
      <c r="M197" s="77"/>
      <c r="N197"/>
      <c r="O197" s="6">
        <v>2500</v>
      </c>
      <c r="P197" s="45">
        <f t="shared" si="54"/>
        <v>2625</v>
      </c>
      <c r="Q197" s="45">
        <f t="shared" si="55"/>
        <v>2687.5</v>
      </c>
      <c r="R197" s="45">
        <f t="shared" si="56"/>
        <v>2750</v>
      </c>
      <c r="T197" s="49">
        <f t="shared" si="53"/>
        <v>0</v>
      </c>
      <c r="V197" s="94">
        <f t="shared" si="57"/>
        <v>0</v>
      </c>
    </row>
    <row r="198" spans="1:22" ht="14.25" customHeight="1" x14ac:dyDescent="0.2">
      <c r="A198" s="32"/>
      <c r="B198" s="5"/>
      <c r="C198" s="5" t="s">
        <v>45</v>
      </c>
      <c r="D198" s="15">
        <v>5</v>
      </c>
      <c r="E198" s="27" t="s">
        <v>87</v>
      </c>
      <c r="F198" s="5" t="s">
        <v>3</v>
      </c>
      <c r="G198" s="7" t="s">
        <v>35</v>
      </c>
      <c r="H198" s="5"/>
      <c r="I198" s="88">
        <v>200</v>
      </c>
      <c r="J198" s="31"/>
      <c r="K198" s="31"/>
      <c r="L198" s="69"/>
      <c r="M198" s="77"/>
      <c r="N198"/>
      <c r="O198" s="6">
        <v>2000</v>
      </c>
      <c r="P198" s="45">
        <f t="shared" si="54"/>
        <v>2100</v>
      </c>
      <c r="Q198" s="45">
        <f t="shared" si="55"/>
        <v>2150</v>
      </c>
      <c r="R198" s="45">
        <f t="shared" si="56"/>
        <v>2200</v>
      </c>
      <c r="T198" s="49">
        <f t="shared" si="53"/>
        <v>0</v>
      </c>
      <c r="V198" s="94">
        <f t="shared" si="57"/>
        <v>0</v>
      </c>
    </row>
    <row r="199" spans="1:22" x14ac:dyDescent="0.2">
      <c r="A199" s="32">
        <v>9</v>
      </c>
      <c r="B199" s="5"/>
      <c r="C199" s="64" t="s">
        <v>215</v>
      </c>
      <c r="D199" s="62">
        <v>13</v>
      </c>
      <c r="E199" s="63" t="s">
        <v>127</v>
      </c>
      <c r="F199" s="60" t="s">
        <v>3</v>
      </c>
      <c r="G199" s="60"/>
      <c r="H199" s="64" t="s">
        <v>170</v>
      </c>
      <c r="I199" s="90"/>
      <c r="J199" s="31"/>
      <c r="K199" s="31"/>
      <c r="L199" s="69"/>
      <c r="M199" s="77"/>
      <c r="N199"/>
      <c r="O199" s="6">
        <v>45</v>
      </c>
      <c r="P199" s="45">
        <f t="shared" si="54"/>
        <v>47.25</v>
      </c>
      <c r="Q199" s="45">
        <f t="shared" si="55"/>
        <v>48.375</v>
      </c>
      <c r="R199" s="45">
        <f t="shared" si="56"/>
        <v>49.500000000000007</v>
      </c>
      <c r="T199" s="49">
        <f t="shared" si="53"/>
        <v>405</v>
      </c>
      <c r="V199" s="94">
        <f t="shared" si="57"/>
        <v>0</v>
      </c>
    </row>
    <row r="200" spans="1:22" x14ac:dyDescent="0.2">
      <c r="A200" s="32">
        <v>13</v>
      </c>
      <c r="B200" s="5"/>
      <c r="C200" s="64" t="s">
        <v>215</v>
      </c>
      <c r="D200" s="62">
        <v>13</v>
      </c>
      <c r="E200" s="63" t="s">
        <v>20</v>
      </c>
      <c r="F200" s="60" t="s">
        <v>3</v>
      </c>
      <c r="G200" s="60"/>
      <c r="H200" s="64" t="s">
        <v>170</v>
      </c>
      <c r="I200" s="90"/>
      <c r="J200" s="31"/>
      <c r="K200" s="31"/>
      <c r="L200" s="69"/>
      <c r="M200" s="77"/>
      <c r="N200"/>
      <c r="O200" s="6">
        <v>45</v>
      </c>
      <c r="P200" s="45">
        <f t="shared" si="54"/>
        <v>47.25</v>
      </c>
      <c r="Q200" s="45">
        <f t="shared" si="55"/>
        <v>48.375</v>
      </c>
      <c r="R200" s="45">
        <f t="shared" si="56"/>
        <v>49.500000000000007</v>
      </c>
      <c r="T200" s="49">
        <f t="shared" si="53"/>
        <v>585</v>
      </c>
      <c r="V200" s="94">
        <f t="shared" si="57"/>
        <v>0</v>
      </c>
    </row>
    <row r="201" spans="1:22" x14ac:dyDescent="0.2">
      <c r="A201" s="32">
        <v>2</v>
      </c>
      <c r="B201" s="5"/>
      <c r="C201" s="64" t="s">
        <v>215</v>
      </c>
      <c r="D201" s="62">
        <v>13</v>
      </c>
      <c r="E201" s="63" t="s">
        <v>15</v>
      </c>
      <c r="F201" s="60" t="s">
        <v>3</v>
      </c>
      <c r="G201" s="60"/>
      <c r="H201" s="64" t="s">
        <v>170</v>
      </c>
      <c r="I201" s="90"/>
      <c r="J201" s="31"/>
      <c r="K201" s="31"/>
      <c r="L201" s="69"/>
      <c r="M201" s="77"/>
      <c r="N201"/>
      <c r="O201" s="6">
        <v>50</v>
      </c>
      <c r="P201" s="45">
        <f t="shared" si="54"/>
        <v>52.5</v>
      </c>
      <c r="Q201" s="45">
        <f t="shared" si="55"/>
        <v>53.75</v>
      </c>
      <c r="R201" s="45">
        <f t="shared" si="56"/>
        <v>55.000000000000007</v>
      </c>
      <c r="T201" s="49">
        <f t="shared" si="53"/>
        <v>100</v>
      </c>
      <c r="V201" s="94">
        <f t="shared" si="57"/>
        <v>0</v>
      </c>
    </row>
    <row r="202" spans="1:22" x14ac:dyDescent="0.2">
      <c r="A202" s="39"/>
      <c r="B202" s="5"/>
      <c r="C202" s="7" t="s">
        <v>111</v>
      </c>
      <c r="D202" s="15">
        <v>2</v>
      </c>
      <c r="E202" s="27" t="s">
        <v>104</v>
      </c>
      <c r="F202" s="5" t="s">
        <v>3</v>
      </c>
      <c r="G202" s="5"/>
      <c r="H202" s="5"/>
      <c r="I202" s="88"/>
      <c r="J202" s="31"/>
      <c r="K202" s="31"/>
      <c r="L202" s="69"/>
      <c r="M202" s="77"/>
      <c r="N202"/>
      <c r="O202" s="6">
        <v>325</v>
      </c>
      <c r="P202" s="45">
        <f t="shared" si="54"/>
        <v>341.25</v>
      </c>
      <c r="Q202" s="45">
        <f t="shared" si="55"/>
        <v>349.375</v>
      </c>
      <c r="R202" s="45">
        <f t="shared" si="56"/>
        <v>357.50000000000006</v>
      </c>
      <c r="T202" s="49">
        <f t="shared" si="53"/>
        <v>0</v>
      </c>
      <c r="V202" s="94">
        <f t="shared" si="57"/>
        <v>0</v>
      </c>
    </row>
    <row r="203" spans="1:22" x14ac:dyDescent="0.2">
      <c r="A203" s="39"/>
      <c r="B203" s="5"/>
      <c r="C203" s="7" t="s">
        <v>111</v>
      </c>
      <c r="D203" s="15">
        <v>2</v>
      </c>
      <c r="E203" s="27" t="s">
        <v>97</v>
      </c>
      <c r="F203" s="5" t="s">
        <v>3</v>
      </c>
      <c r="G203" s="5"/>
      <c r="H203" s="5"/>
      <c r="I203" s="88"/>
      <c r="J203" s="31"/>
      <c r="K203" s="31"/>
      <c r="L203" s="69"/>
      <c r="M203" s="77"/>
      <c r="N203"/>
      <c r="O203" s="6">
        <v>425</v>
      </c>
      <c r="P203" s="45">
        <f t="shared" si="54"/>
        <v>446.25</v>
      </c>
      <c r="Q203" s="45">
        <f t="shared" si="55"/>
        <v>456.875</v>
      </c>
      <c r="R203" s="45">
        <f t="shared" si="56"/>
        <v>467.50000000000006</v>
      </c>
      <c r="T203" s="49">
        <f t="shared" si="53"/>
        <v>0</v>
      </c>
      <c r="V203" s="94">
        <f t="shared" si="57"/>
        <v>0</v>
      </c>
    </row>
    <row r="204" spans="1:22" x14ac:dyDescent="0.2">
      <c r="A204" s="39"/>
      <c r="B204" s="5"/>
      <c r="C204" s="7" t="s">
        <v>111</v>
      </c>
      <c r="D204" s="15">
        <v>2</v>
      </c>
      <c r="E204" s="27" t="s">
        <v>93</v>
      </c>
      <c r="F204" s="5" t="s">
        <v>3</v>
      </c>
      <c r="G204" s="5"/>
      <c r="H204" s="5"/>
      <c r="I204" s="88"/>
      <c r="J204" s="31"/>
      <c r="K204" s="31"/>
      <c r="L204" s="69"/>
      <c r="M204" s="77"/>
      <c r="N204"/>
      <c r="O204" s="6">
        <v>525</v>
      </c>
      <c r="P204" s="45">
        <f t="shared" si="54"/>
        <v>551.25</v>
      </c>
      <c r="Q204" s="45">
        <f t="shared" si="55"/>
        <v>564.375</v>
      </c>
      <c r="R204" s="45">
        <f t="shared" si="56"/>
        <v>577.5</v>
      </c>
      <c r="T204" s="49">
        <f t="shared" si="53"/>
        <v>0</v>
      </c>
      <c r="V204" s="94">
        <f t="shared" si="57"/>
        <v>0</v>
      </c>
    </row>
    <row r="205" spans="1:22" x14ac:dyDescent="0.2">
      <c r="A205" s="39"/>
      <c r="B205" s="5"/>
      <c r="C205" s="7" t="s">
        <v>111</v>
      </c>
      <c r="D205" s="15">
        <v>2</v>
      </c>
      <c r="E205" s="27" t="s">
        <v>95</v>
      </c>
      <c r="F205" s="5" t="s">
        <v>3</v>
      </c>
      <c r="G205" s="5"/>
      <c r="H205" s="5"/>
      <c r="I205" s="88"/>
      <c r="J205" s="31"/>
      <c r="K205" s="31"/>
      <c r="L205" s="69"/>
      <c r="M205" s="77"/>
      <c r="N205"/>
      <c r="O205" s="6">
        <v>775</v>
      </c>
      <c r="P205" s="45">
        <f t="shared" si="54"/>
        <v>813.75</v>
      </c>
      <c r="Q205" s="45">
        <f t="shared" si="55"/>
        <v>833.125</v>
      </c>
      <c r="R205" s="45">
        <f t="shared" si="56"/>
        <v>852.50000000000011</v>
      </c>
      <c r="T205" s="49">
        <f t="shared" si="53"/>
        <v>0</v>
      </c>
      <c r="V205" s="94">
        <f t="shared" si="57"/>
        <v>0</v>
      </c>
    </row>
    <row r="206" spans="1:22" x14ac:dyDescent="0.2">
      <c r="A206" s="39">
        <v>1</v>
      </c>
      <c r="B206" s="5"/>
      <c r="C206" s="7" t="s">
        <v>111</v>
      </c>
      <c r="D206" s="15">
        <v>14</v>
      </c>
      <c r="E206" s="27" t="s">
        <v>207</v>
      </c>
      <c r="F206" s="5" t="s">
        <v>3</v>
      </c>
      <c r="G206" s="5"/>
      <c r="H206" s="5"/>
      <c r="I206" s="88"/>
      <c r="J206" s="31"/>
      <c r="K206" s="31"/>
      <c r="L206" s="69"/>
      <c r="M206" s="77"/>
      <c r="N206"/>
      <c r="O206" s="6">
        <v>950</v>
      </c>
      <c r="P206" s="45">
        <f t="shared" si="54"/>
        <v>997.5</v>
      </c>
      <c r="Q206" s="45">
        <f t="shared" si="55"/>
        <v>1021.25</v>
      </c>
      <c r="R206" s="45">
        <f t="shared" si="56"/>
        <v>1045</v>
      </c>
      <c r="T206" s="49">
        <f t="shared" si="53"/>
        <v>950</v>
      </c>
      <c r="V206" s="94">
        <f t="shared" si="57"/>
        <v>0</v>
      </c>
    </row>
    <row r="207" spans="1:22" x14ac:dyDescent="0.2">
      <c r="A207" s="39"/>
      <c r="B207" s="5"/>
      <c r="C207" s="7" t="s">
        <v>111</v>
      </c>
      <c r="D207" s="15">
        <v>2</v>
      </c>
      <c r="E207" s="27" t="s">
        <v>89</v>
      </c>
      <c r="F207" s="5" t="s">
        <v>3</v>
      </c>
      <c r="G207" s="5"/>
      <c r="H207" s="5"/>
      <c r="I207" s="91">
        <v>950</v>
      </c>
      <c r="J207" s="31"/>
      <c r="K207" s="31"/>
      <c r="L207" s="69"/>
      <c r="M207" s="77"/>
      <c r="N207"/>
      <c r="O207" s="6">
        <v>950</v>
      </c>
      <c r="P207" s="45">
        <f t="shared" si="54"/>
        <v>997.5</v>
      </c>
      <c r="Q207" s="45">
        <f t="shared" si="55"/>
        <v>1021.25</v>
      </c>
      <c r="R207" s="45">
        <f t="shared" si="56"/>
        <v>1045</v>
      </c>
      <c r="T207" s="49">
        <f t="shared" si="53"/>
        <v>0</v>
      </c>
      <c r="V207" s="94">
        <f t="shared" si="57"/>
        <v>0</v>
      </c>
    </row>
    <row r="208" spans="1:22" x14ac:dyDescent="0.2">
      <c r="A208" s="32"/>
      <c r="B208" s="5"/>
      <c r="C208" s="7" t="s">
        <v>111</v>
      </c>
      <c r="D208" s="15">
        <v>2</v>
      </c>
      <c r="E208" s="27" t="s">
        <v>101</v>
      </c>
      <c r="F208" s="5" t="s">
        <v>3</v>
      </c>
      <c r="G208" s="5"/>
      <c r="H208" s="5"/>
      <c r="I208" s="91">
        <v>1000</v>
      </c>
      <c r="J208" s="31"/>
      <c r="K208" s="31"/>
      <c r="L208" s="69"/>
      <c r="M208" s="77"/>
      <c r="N208"/>
      <c r="O208" s="6">
        <v>1000</v>
      </c>
      <c r="P208" s="45">
        <f t="shared" si="54"/>
        <v>1050</v>
      </c>
      <c r="Q208" s="45">
        <f t="shared" si="55"/>
        <v>1075</v>
      </c>
      <c r="R208" s="45">
        <f t="shared" si="56"/>
        <v>1100</v>
      </c>
      <c r="T208" s="49">
        <f t="shared" si="53"/>
        <v>0</v>
      </c>
      <c r="V208" s="94">
        <f t="shared" si="57"/>
        <v>0</v>
      </c>
    </row>
    <row r="209" spans="1:22" x14ac:dyDescent="0.2">
      <c r="A209" s="32">
        <v>2</v>
      </c>
      <c r="B209" s="5"/>
      <c r="C209" s="7" t="s">
        <v>111</v>
      </c>
      <c r="D209" s="15">
        <v>2</v>
      </c>
      <c r="E209" s="27" t="s">
        <v>109</v>
      </c>
      <c r="F209" s="5" t="s">
        <v>3</v>
      </c>
      <c r="G209" s="5"/>
      <c r="H209" s="5"/>
      <c r="I209" s="91">
        <v>1250</v>
      </c>
      <c r="J209" s="31"/>
      <c r="K209" s="31"/>
      <c r="L209" s="69"/>
      <c r="M209" s="77"/>
      <c r="N209"/>
      <c r="O209" s="6">
        <v>1250</v>
      </c>
      <c r="P209" s="45">
        <f t="shared" si="54"/>
        <v>1312.5</v>
      </c>
      <c r="Q209" s="45">
        <f t="shared" si="55"/>
        <v>1343.75</v>
      </c>
      <c r="R209" s="45">
        <f t="shared" si="56"/>
        <v>1375</v>
      </c>
      <c r="T209" s="49">
        <f t="shared" si="53"/>
        <v>2500</v>
      </c>
      <c r="V209" s="94">
        <f t="shared" si="57"/>
        <v>2500</v>
      </c>
    </row>
    <row r="210" spans="1:22" x14ac:dyDescent="0.2">
      <c r="A210" s="32">
        <v>1</v>
      </c>
      <c r="B210" s="5"/>
      <c r="C210" s="7" t="s">
        <v>111</v>
      </c>
      <c r="D210" s="15">
        <v>2</v>
      </c>
      <c r="E210" s="27" t="s">
        <v>110</v>
      </c>
      <c r="F210" s="5" t="s">
        <v>3</v>
      </c>
      <c r="G210" s="5"/>
      <c r="H210" s="5"/>
      <c r="I210" s="88"/>
      <c r="J210" s="31"/>
      <c r="K210" s="31"/>
      <c r="L210" s="69"/>
      <c r="M210" s="77"/>
      <c r="N210"/>
      <c r="O210" s="6">
        <v>1250</v>
      </c>
      <c r="P210" s="45">
        <f t="shared" ref="P210" si="58">SUM(O210*1.05)</f>
        <v>1312.5</v>
      </c>
      <c r="Q210" s="45">
        <f t="shared" ref="Q210" si="59">SUM(O210*1.075)</f>
        <v>1343.75</v>
      </c>
      <c r="R210" s="45">
        <f t="shared" ref="R210" si="60">SUM(O210*1.1)</f>
        <v>1375</v>
      </c>
      <c r="T210" s="49">
        <f t="shared" si="53"/>
        <v>1250</v>
      </c>
      <c r="V210" s="94">
        <f t="shared" si="57"/>
        <v>0</v>
      </c>
    </row>
    <row r="211" spans="1:22" x14ac:dyDescent="0.2">
      <c r="A211" s="32"/>
      <c r="B211" s="5"/>
      <c r="C211" s="7" t="s">
        <v>111</v>
      </c>
      <c r="D211" s="15">
        <v>2</v>
      </c>
      <c r="E211" s="27" t="s">
        <v>218</v>
      </c>
      <c r="F211" s="5" t="s">
        <v>3</v>
      </c>
      <c r="G211" s="5"/>
      <c r="H211" s="5"/>
      <c r="I211" s="88"/>
      <c r="J211" s="31"/>
      <c r="K211" s="31"/>
      <c r="L211" s="69"/>
      <c r="M211" s="77"/>
      <c r="N211"/>
      <c r="O211" s="6">
        <v>1250</v>
      </c>
      <c r="P211" s="45">
        <f t="shared" ref="P211:P212" si="61">SUM(O211*1.05)</f>
        <v>1312.5</v>
      </c>
      <c r="Q211" s="45">
        <f t="shared" ref="Q211:Q212" si="62">SUM(O211*1.075)</f>
        <v>1343.75</v>
      </c>
      <c r="R211" s="45">
        <f t="shared" ref="R211:R212" si="63">SUM(O211*1.1)</f>
        <v>1375</v>
      </c>
      <c r="T211" s="49">
        <f t="shared" si="53"/>
        <v>0</v>
      </c>
      <c r="V211" s="94">
        <f t="shared" si="57"/>
        <v>0</v>
      </c>
    </row>
    <row r="212" spans="1:22" x14ac:dyDescent="0.2">
      <c r="A212" s="32">
        <v>1</v>
      </c>
      <c r="B212" s="5"/>
      <c r="C212" s="7" t="s">
        <v>111</v>
      </c>
      <c r="D212" s="15">
        <v>2</v>
      </c>
      <c r="E212" s="27" t="s">
        <v>219</v>
      </c>
      <c r="F212" s="5" t="s">
        <v>3</v>
      </c>
      <c r="G212" s="5"/>
      <c r="H212" s="5"/>
      <c r="I212" s="88"/>
      <c r="J212" s="31"/>
      <c r="K212" s="31"/>
      <c r="L212" s="69"/>
      <c r="M212" s="77"/>
      <c r="N212"/>
      <c r="O212" s="6">
        <v>1250</v>
      </c>
      <c r="P212" s="45">
        <f t="shared" si="61"/>
        <v>1312.5</v>
      </c>
      <c r="Q212" s="45">
        <f t="shared" si="62"/>
        <v>1343.75</v>
      </c>
      <c r="R212" s="45">
        <f t="shared" si="63"/>
        <v>1375</v>
      </c>
      <c r="T212" s="49">
        <f t="shared" si="53"/>
        <v>1250</v>
      </c>
      <c r="V212" s="94">
        <f t="shared" si="57"/>
        <v>0</v>
      </c>
    </row>
    <row r="213" spans="1:22" x14ac:dyDescent="0.2">
      <c r="A213" s="32">
        <v>1</v>
      </c>
      <c r="B213" s="5"/>
      <c r="C213" s="7" t="s">
        <v>111</v>
      </c>
      <c r="D213" s="15">
        <v>2</v>
      </c>
      <c r="E213" s="27" t="s">
        <v>220</v>
      </c>
      <c r="F213" s="5" t="s">
        <v>3</v>
      </c>
      <c r="G213" s="5"/>
      <c r="H213" s="5"/>
      <c r="I213" s="88"/>
      <c r="J213" s="31"/>
      <c r="K213" s="31"/>
      <c r="L213" s="69"/>
      <c r="M213" s="77"/>
      <c r="N213"/>
      <c r="O213" s="6">
        <v>1250</v>
      </c>
      <c r="P213" s="45">
        <f t="shared" si="54"/>
        <v>1312.5</v>
      </c>
      <c r="Q213" s="45">
        <f t="shared" si="55"/>
        <v>1343.75</v>
      </c>
      <c r="R213" s="45">
        <f t="shared" si="56"/>
        <v>1375</v>
      </c>
      <c r="T213" s="49">
        <f t="shared" si="53"/>
        <v>1250</v>
      </c>
      <c r="V213" s="94">
        <f t="shared" si="57"/>
        <v>0</v>
      </c>
    </row>
    <row r="214" spans="1:22" x14ac:dyDescent="0.2">
      <c r="A214" s="32"/>
      <c r="B214" s="5"/>
      <c r="C214" s="7" t="s">
        <v>128</v>
      </c>
      <c r="D214" s="15">
        <v>2</v>
      </c>
      <c r="E214" s="27" t="s">
        <v>156</v>
      </c>
      <c r="F214" s="5" t="s">
        <v>3</v>
      </c>
      <c r="G214" s="7"/>
      <c r="H214" s="5"/>
      <c r="I214" s="91">
        <v>1000</v>
      </c>
      <c r="J214" s="31"/>
      <c r="K214" s="31"/>
      <c r="L214" s="69"/>
      <c r="M214" s="77"/>
      <c r="N214"/>
      <c r="O214" s="13">
        <v>1000</v>
      </c>
      <c r="P214" s="45">
        <f t="shared" si="54"/>
        <v>1050</v>
      </c>
      <c r="Q214" s="45">
        <f t="shared" si="55"/>
        <v>1075</v>
      </c>
      <c r="R214" s="45">
        <f t="shared" si="56"/>
        <v>1100</v>
      </c>
      <c r="T214" s="49">
        <f t="shared" si="53"/>
        <v>0</v>
      </c>
      <c r="V214" s="94">
        <f t="shared" si="57"/>
        <v>0</v>
      </c>
    </row>
    <row r="215" spans="1:22" x14ac:dyDescent="0.2">
      <c r="A215" s="32">
        <v>2</v>
      </c>
      <c r="B215" s="5"/>
      <c r="C215" s="7" t="s">
        <v>113</v>
      </c>
      <c r="D215" s="15">
        <v>5</v>
      </c>
      <c r="E215" s="27" t="s">
        <v>217</v>
      </c>
      <c r="F215" s="5" t="s">
        <v>3</v>
      </c>
      <c r="G215" s="5"/>
      <c r="H215" s="7" t="s">
        <v>96</v>
      </c>
      <c r="I215" s="91">
        <v>3500</v>
      </c>
      <c r="J215" s="31"/>
      <c r="K215" s="31"/>
      <c r="L215" s="69"/>
      <c r="M215" s="77"/>
      <c r="N215"/>
      <c r="O215" s="13">
        <v>3500</v>
      </c>
      <c r="P215" s="45">
        <f t="shared" si="54"/>
        <v>3675</v>
      </c>
      <c r="Q215" s="45">
        <f t="shared" si="55"/>
        <v>3762.5</v>
      </c>
      <c r="R215" s="45">
        <f t="shared" ref="R215" si="64">SUM(O215*1.1)</f>
        <v>3850.0000000000005</v>
      </c>
      <c r="T215" s="49">
        <f t="shared" si="53"/>
        <v>7000</v>
      </c>
      <c r="V215" s="94">
        <f t="shared" si="57"/>
        <v>7000</v>
      </c>
    </row>
    <row r="216" spans="1:22" x14ac:dyDescent="0.2">
      <c r="A216" s="32">
        <v>1</v>
      </c>
      <c r="B216" s="5"/>
      <c r="C216" s="7" t="s">
        <v>128</v>
      </c>
      <c r="D216" s="15">
        <v>5</v>
      </c>
      <c r="E216" s="27" t="s">
        <v>221</v>
      </c>
      <c r="F216" s="5" t="s">
        <v>3</v>
      </c>
      <c r="G216" s="5"/>
      <c r="H216" s="7" t="s">
        <v>175</v>
      </c>
      <c r="I216" s="91">
        <v>4500</v>
      </c>
      <c r="J216" s="31"/>
      <c r="K216" s="31"/>
      <c r="L216" s="69"/>
      <c r="M216" s="77"/>
      <c r="N216"/>
      <c r="O216" s="13">
        <v>3500</v>
      </c>
      <c r="P216" s="45">
        <f t="shared" ref="P216:P255" si="65">SUM(O216*1.05)</f>
        <v>3675</v>
      </c>
      <c r="Q216" s="45">
        <f t="shared" ref="Q216:Q255" si="66">SUM(O216*1.075)</f>
        <v>3762.5</v>
      </c>
      <c r="R216" s="45">
        <f t="shared" si="56"/>
        <v>3850.0000000000005</v>
      </c>
      <c r="T216" s="49">
        <f t="shared" si="53"/>
        <v>3500</v>
      </c>
      <c r="V216" s="94">
        <f t="shared" si="57"/>
        <v>4500</v>
      </c>
    </row>
    <row r="217" spans="1:22" x14ac:dyDescent="0.2">
      <c r="A217" s="32">
        <v>43</v>
      </c>
      <c r="B217" s="5"/>
      <c r="C217" s="60" t="s">
        <v>46</v>
      </c>
      <c r="D217" s="62">
        <v>13</v>
      </c>
      <c r="E217" s="63" t="s">
        <v>127</v>
      </c>
      <c r="F217" s="60" t="s">
        <v>3</v>
      </c>
      <c r="G217" s="60"/>
      <c r="H217" s="64" t="s">
        <v>170</v>
      </c>
      <c r="I217" s="90"/>
      <c r="J217" s="31"/>
      <c r="K217" s="31"/>
      <c r="L217" s="69"/>
      <c r="M217" s="77"/>
      <c r="N217"/>
      <c r="O217" s="6">
        <v>250</v>
      </c>
      <c r="P217" s="45">
        <f t="shared" si="65"/>
        <v>262.5</v>
      </c>
      <c r="Q217" s="45">
        <f t="shared" si="66"/>
        <v>268.75</v>
      </c>
      <c r="R217" s="45">
        <f t="shared" si="56"/>
        <v>275</v>
      </c>
      <c r="T217" s="49">
        <f t="shared" si="53"/>
        <v>10750</v>
      </c>
      <c r="V217" s="94">
        <f t="shared" si="57"/>
        <v>0</v>
      </c>
    </row>
    <row r="218" spans="1:22" x14ac:dyDescent="0.2">
      <c r="A218" s="32">
        <v>3</v>
      </c>
      <c r="B218" s="5"/>
      <c r="C218" s="64" t="s">
        <v>46</v>
      </c>
      <c r="D218" s="62">
        <v>13</v>
      </c>
      <c r="E218" s="63" t="s">
        <v>20</v>
      </c>
      <c r="F218" s="60" t="s">
        <v>3</v>
      </c>
      <c r="G218" s="60"/>
      <c r="H218" s="64" t="s">
        <v>170</v>
      </c>
      <c r="I218" s="90"/>
      <c r="J218" s="31"/>
      <c r="K218" s="31"/>
      <c r="L218" s="69"/>
      <c r="M218" s="77"/>
      <c r="N218"/>
      <c r="O218" s="6">
        <v>350</v>
      </c>
      <c r="P218" s="45">
        <f t="shared" si="65"/>
        <v>367.5</v>
      </c>
      <c r="Q218" s="45">
        <f t="shared" si="66"/>
        <v>376.25</v>
      </c>
      <c r="R218" s="45">
        <f t="shared" si="56"/>
        <v>385.00000000000006</v>
      </c>
      <c r="T218" s="49">
        <f t="shared" si="53"/>
        <v>1050</v>
      </c>
      <c r="V218" s="94">
        <f t="shared" si="57"/>
        <v>0</v>
      </c>
    </row>
    <row r="219" spans="1:22" x14ac:dyDescent="0.2">
      <c r="A219" s="32"/>
      <c r="B219" s="5"/>
      <c r="C219" s="5" t="s">
        <v>46</v>
      </c>
      <c r="D219" s="15">
        <v>3</v>
      </c>
      <c r="E219" s="27" t="s">
        <v>11</v>
      </c>
      <c r="F219" s="5" t="s">
        <v>3</v>
      </c>
      <c r="G219" s="5"/>
      <c r="H219" s="5"/>
      <c r="I219" s="91">
        <v>250</v>
      </c>
      <c r="J219" s="31"/>
      <c r="K219" s="31"/>
      <c r="L219" s="69"/>
      <c r="M219" s="77"/>
      <c r="N219"/>
      <c r="O219" s="6">
        <v>250</v>
      </c>
      <c r="P219" s="45">
        <f t="shared" si="65"/>
        <v>262.5</v>
      </c>
      <c r="Q219" s="45">
        <f t="shared" si="66"/>
        <v>268.75</v>
      </c>
      <c r="R219" s="45">
        <f t="shared" si="56"/>
        <v>275</v>
      </c>
      <c r="T219" s="49">
        <f t="shared" si="53"/>
        <v>0</v>
      </c>
      <c r="V219" s="94">
        <f t="shared" si="57"/>
        <v>0</v>
      </c>
    </row>
    <row r="220" spans="1:22" x14ac:dyDescent="0.2">
      <c r="A220" s="32"/>
      <c r="B220" s="5"/>
      <c r="C220" s="7" t="s">
        <v>46</v>
      </c>
      <c r="D220" s="15">
        <v>3</v>
      </c>
      <c r="E220" s="27" t="s">
        <v>7</v>
      </c>
      <c r="F220" s="5" t="s">
        <v>3</v>
      </c>
      <c r="G220" s="5"/>
      <c r="H220" s="5"/>
      <c r="I220" s="91">
        <v>350</v>
      </c>
      <c r="J220" s="31"/>
      <c r="K220" s="31"/>
      <c r="L220" s="69"/>
      <c r="M220" s="77"/>
      <c r="N220"/>
      <c r="O220" s="6">
        <v>350</v>
      </c>
      <c r="P220" s="45">
        <f t="shared" si="65"/>
        <v>367.5</v>
      </c>
      <c r="Q220" s="45">
        <f t="shared" si="66"/>
        <v>376.25</v>
      </c>
      <c r="R220" s="45">
        <f t="shared" si="56"/>
        <v>385.00000000000006</v>
      </c>
      <c r="T220" s="49">
        <f t="shared" si="53"/>
        <v>0</v>
      </c>
      <c r="V220" s="94">
        <f t="shared" si="57"/>
        <v>0</v>
      </c>
    </row>
    <row r="221" spans="1:22" x14ac:dyDescent="0.2">
      <c r="A221" s="32"/>
      <c r="B221" s="5"/>
      <c r="C221" s="7" t="s">
        <v>46</v>
      </c>
      <c r="D221" s="15">
        <v>3</v>
      </c>
      <c r="E221" s="27" t="s">
        <v>22</v>
      </c>
      <c r="F221" s="5" t="s">
        <v>3</v>
      </c>
      <c r="G221" s="5"/>
      <c r="H221" s="5"/>
      <c r="I221" s="91">
        <v>400</v>
      </c>
      <c r="J221" s="31"/>
      <c r="K221" s="31"/>
      <c r="L221" s="69"/>
      <c r="M221" s="77"/>
      <c r="N221"/>
      <c r="O221" s="6">
        <v>400</v>
      </c>
      <c r="P221" s="45">
        <f t="shared" si="65"/>
        <v>420</v>
      </c>
      <c r="Q221" s="45">
        <f t="shared" si="66"/>
        <v>430</v>
      </c>
      <c r="R221" s="45">
        <f t="shared" si="56"/>
        <v>440.00000000000006</v>
      </c>
      <c r="T221" s="49">
        <f t="shared" si="53"/>
        <v>0</v>
      </c>
      <c r="V221" s="94">
        <f t="shared" si="57"/>
        <v>0</v>
      </c>
    </row>
    <row r="222" spans="1:22" x14ac:dyDescent="0.2">
      <c r="A222" s="32">
        <v>3</v>
      </c>
      <c r="B222" s="5"/>
      <c r="C222" s="7" t="s">
        <v>88</v>
      </c>
      <c r="D222" s="15">
        <v>8</v>
      </c>
      <c r="E222" s="33" t="s">
        <v>290</v>
      </c>
      <c r="F222" s="7" t="s">
        <v>3</v>
      </c>
      <c r="G222" s="7" t="s">
        <v>35</v>
      </c>
      <c r="H222" s="5"/>
      <c r="I222" s="91">
        <v>150</v>
      </c>
      <c r="J222" s="31"/>
      <c r="K222" s="31"/>
      <c r="L222" s="69"/>
      <c r="M222" s="77"/>
      <c r="N222"/>
      <c r="O222" s="6">
        <v>150</v>
      </c>
      <c r="P222" s="45">
        <f t="shared" si="65"/>
        <v>157.5</v>
      </c>
      <c r="Q222" s="45">
        <f t="shared" si="66"/>
        <v>161.25</v>
      </c>
      <c r="R222" s="45">
        <f t="shared" si="56"/>
        <v>165</v>
      </c>
      <c r="T222" s="49">
        <f t="shared" si="53"/>
        <v>450</v>
      </c>
      <c r="V222" s="94">
        <f t="shared" si="57"/>
        <v>450</v>
      </c>
    </row>
    <row r="223" spans="1:22" x14ac:dyDescent="0.2">
      <c r="A223" s="32">
        <v>1</v>
      </c>
      <c r="B223" s="5"/>
      <c r="C223" s="7" t="s">
        <v>88</v>
      </c>
      <c r="D223" s="15">
        <v>6</v>
      </c>
      <c r="E223" s="33" t="s">
        <v>165</v>
      </c>
      <c r="F223" s="7" t="s">
        <v>3</v>
      </c>
      <c r="G223" s="7" t="s">
        <v>35</v>
      </c>
      <c r="H223" s="5"/>
      <c r="I223" s="91">
        <v>175</v>
      </c>
      <c r="J223" s="31"/>
      <c r="K223" s="31"/>
      <c r="L223" s="69"/>
      <c r="M223" s="77"/>
      <c r="N223"/>
      <c r="O223" s="6">
        <v>175</v>
      </c>
      <c r="P223" s="45">
        <f t="shared" ref="P223" si="67">SUM(O223*1.05)</f>
        <v>183.75</v>
      </c>
      <c r="Q223" s="45">
        <f t="shared" ref="Q223" si="68">SUM(O223*1.075)</f>
        <v>188.125</v>
      </c>
      <c r="R223" s="45">
        <f t="shared" ref="R223" si="69">SUM(O223*1.1)</f>
        <v>192.50000000000003</v>
      </c>
      <c r="T223" s="49">
        <f t="shared" si="53"/>
        <v>175</v>
      </c>
      <c r="V223" s="94">
        <f t="shared" si="57"/>
        <v>175</v>
      </c>
    </row>
    <row r="224" spans="1:22" x14ac:dyDescent="0.2">
      <c r="A224" s="32">
        <v>40</v>
      </c>
      <c r="B224" s="5"/>
      <c r="C224" s="7" t="s">
        <v>88</v>
      </c>
      <c r="D224" s="15">
        <v>8</v>
      </c>
      <c r="E224" s="33" t="s">
        <v>165</v>
      </c>
      <c r="F224" s="7" t="s">
        <v>3</v>
      </c>
      <c r="G224" s="7" t="s">
        <v>35</v>
      </c>
      <c r="H224" s="5"/>
      <c r="I224" s="91">
        <v>175</v>
      </c>
      <c r="J224" s="31"/>
      <c r="K224" s="31"/>
      <c r="L224" s="69"/>
      <c r="M224" s="77"/>
      <c r="N224"/>
      <c r="O224" s="6">
        <v>175</v>
      </c>
      <c r="P224" s="45">
        <f t="shared" si="65"/>
        <v>183.75</v>
      </c>
      <c r="Q224" s="45">
        <f t="shared" si="66"/>
        <v>188.125</v>
      </c>
      <c r="R224" s="45">
        <f t="shared" si="56"/>
        <v>192.50000000000003</v>
      </c>
      <c r="T224" s="49">
        <f t="shared" si="53"/>
        <v>7000</v>
      </c>
      <c r="V224" s="94">
        <f t="shared" si="57"/>
        <v>7000</v>
      </c>
    </row>
    <row r="225" spans="1:22" x14ac:dyDescent="0.2">
      <c r="A225" s="32">
        <v>6</v>
      </c>
      <c r="B225" s="5"/>
      <c r="C225" s="7" t="s">
        <v>88</v>
      </c>
      <c r="D225" s="15">
        <v>6</v>
      </c>
      <c r="E225" s="34" t="s">
        <v>108</v>
      </c>
      <c r="F225" s="7" t="s">
        <v>3</v>
      </c>
      <c r="G225" s="7" t="s">
        <v>35</v>
      </c>
      <c r="H225" s="5"/>
      <c r="I225" s="91">
        <v>225</v>
      </c>
      <c r="J225" s="31"/>
      <c r="K225" s="31"/>
      <c r="L225" s="69"/>
      <c r="M225" s="77"/>
      <c r="N225"/>
      <c r="O225" s="6">
        <v>225</v>
      </c>
      <c r="P225" s="45">
        <f t="shared" si="65"/>
        <v>236.25</v>
      </c>
      <c r="Q225" s="45">
        <f t="shared" si="66"/>
        <v>241.875</v>
      </c>
      <c r="R225" s="45">
        <f t="shared" si="56"/>
        <v>247.50000000000003</v>
      </c>
      <c r="T225" s="49">
        <f t="shared" si="53"/>
        <v>1350</v>
      </c>
      <c r="V225" s="94">
        <f t="shared" si="57"/>
        <v>1350</v>
      </c>
    </row>
    <row r="226" spans="1:22" x14ac:dyDescent="0.2">
      <c r="A226" s="32">
        <v>100</v>
      </c>
      <c r="B226" s="5"/>
      <c r="C226" s="7" t="s">
        <v>88</v>
      </c>
      <c r="D226" s="15">
        <v>8</v>
      </c>
      <c r="E226" s="27" t="s">
        <v>108</v>
      </c>
      <c r="F226" s="5" t="s">
        <v>3</v>
      </c>
      <c r="G226" s="7" t="s">
        <v>35</v>
      </c>
      <c r="H226" s="5"/>
      <c r="I226" s="91">
        <v>225</v>
      </c>
      <c r="J226" s="31"/>
      <c r="K226" s="31"/>
      <c r="L226" s="69"/>
      <c r="M226" s="77"/>
      <c r="N226"/>
      <c r="O226" s="6">
        <v>225</v>
      </c>
      <c r="P226" s="45">
        <f t="shared" si="65"/>
        <v>236.25</v>
      </c>
      <c r="Q226" s="45">
        <f t="shared" si="66"/>
        <v>241.875</v>
      </c>
      <c r="R226" s="45">
        <f t="shared" si="56"/>
        <v>247.50000000000003</v>
      </c>
      <c r="T226" s="49">
        <f t="shared" si="53"/>
        <v>22500</v>
      </c>
      <c r="V226" s="94">
        <f t="shared" si="57"/>
        <v>22500</v>
      </c>
    </row>
    <row r="227" spans="1:22" x14ac:dyDescent="0.2">
      <c r="A227" s="32">
        <v>1</v>
      </c>
      <c r="B227" s="5"/>
      <c r="C227" s="7" t="s">
        <v>88</v>
      </c>
      <c r="D227" s="15">
        <v>8</v>
      </c>
      <c r="E227" s="27" t="s">
        <v>224</v>
      </c>
      <c r="F227" s="5" t="s">
        <v>3</v>
      </c>
      <c r="G227" s="7" t="s">
        <v>35</v>
      </c>
      <c r="H227" s="7" t="s">
        <v>175</v>
      </c>
      <c r="I227" s="88"/>
      <c r="J227" s="31"/>
      <c r="K227" s="31"/>
      <c r="L227" s="69"/>
      <c r="M227" s="77"/>
      <c r="N227"/>
      <c r="O227" s="6"/>
      <c r="P227" s="45">
        <f t="shared" ref="P227" si="70">SUM(O227*1.05)</f>
        <v>0</v>
      </c>
      <c r="Q227" s="45">
        <f t="shared" ref="Q227" si="71">SUM(O227*1.075)</f>
        <v>0</v>
      </c>
      <c r="R227" s="45">
        <f t="shared" ref="R227" si="72">SUM(O227*1.1)</f>
        <v>0</v>
      </c>
      <c r="T227" s="49">
        <f t="shared" si="53"/>
        <v>0</v>
      </c>
      <c r="V227" s="94">
        <f t="shared" si="57"/>
        <v>0</v>
      </c>
    </row>
    <row r="228" spans="1:22" x14ac:dyDescent="0.2">
      <c r="A228" s="32">
        <v>1</v>
      </c>
      <c r="B228" s="5"/>
      <c r="C228" s="7" t="s">
        <v>88</v>
      </c>
      <c r="D228" s="15">
        <v>8</v>
      </c>
      <c r="E228" s="27" t="s">
        <v>225</v>
      </c>
      <c r="F228" s="5" t="s">
        <v>3</v>
      </c>
      <c r="G228" s="7" t="s">
        <v>35</v>
      </c>
      <c r="H228" s="7" t="s">
        <v>175</v>
      </c>
      <c r="I228" s="88"/>
      <c r="J228" s="31"/>
      <c r="K228" s="31"/>
      <c r="L228" s="69"/>
      <c r="M228" s="77"/>
      <c r="N228"/>
      <c r="O228" s="6"/>
      <c r="P228" s="45">
        <f t="shared" si="65"/>
        <v>0</v>
      </c>
      <c r="Q228" s="45">
        <f t="shared" si="66"/>
        <v>0</v>
      </c>
      <c r="R228" s="45">
        <f t="shared" si="56"/>
        <v>0</v>
      </c>
      <c r="T228" s="49">
        <f t="shared" si="53"/>
        <v>0</v>
      </c>
      <c r="V228" s="94">
        <f t="shared" si="57"/>
        <v>0</v>
      </c>
    </row>
    <row r="229" spans="1:22" x14ac:dyDescent="0.2">
      <c r="A229" s="32">
        <v>2</v>
      </c>
      <c r="B229" s="5"/>
      <c r="C229" s="7" t="s">
        <v>88</v>
      </c>
      <c r="D229" s="15">
        <v>8</v>
      </c>
      <c r="E229" s="27" t="s">
        <v>226</v>
      </c>
      <c r="F229" s="5" t="s">
        <v>3</v>
      </c>
      <c r="G229" s="7" t="s">
        <v>35</v>
      </c>
      <c r="H229" s="7" t="s">
        <v>175</v>
      </c>
      <c r="I229" s="88"/>
      <c r="J229" s="31"/>
      <c r="K229" s="31"/>
      <c r="L229" s="69"/>
      <c r="M229" s="77"/>
      <c r="N229"/>
      <c r="O229" s="6"/>
      <c r="P229" s="45">
        <f t="shared" ref="P229" si="73">SUM(O229*1.05)</f>
        <v>0</v>
      </c>
      <c r="Q229" s="45">
        <f t="shared" ref="Q229" si="74">SUM(O229*1.075)</f>
        <v>0</v>
      </c>
      <c r="R229" s="45">
        <f t="shared" ref="R229" si="75">SUM(O229*1.1)</f>
        <v>0</v>
      </c>
      <c r="T229" s="49">
        <f t="shared" si="53"/>
        <v>0</v>
      </c>
      <c r="V229" s="94">
        <f t="shared" si="57"/>
        <v>0</v>
      </c>
    </row>
    <row r="230" spans="1:22" x14ac:dyDescent="0.2">
      <c r="A230" s="32">
        <v>18</v>
      </c>
      <c r="B230" s="5"/>
      <c r="C230" s="7" t="s">
        <v>88</v>
      </c>
      <c r="D230" s="15">
        <v>6</v>
      </c>
      <c r="E230" s="27" t="s">
        <v>104</v>
      </c>
      <c r="F230" s="5" t="s">
        <v>3</v>
      </c>
      <c r="G230" s="7" t="s">
        <v>35</v>
      </c>
      <c r="H230" s="5"/>
      <c r="I230" s="91">
        <v>300</v>
      </c>
      <c r="J230" s="31"/>
      <c r="K230" s="31"/>
      <c r="L230" s="69"/>
      <c r="M230" s="77"/>
      <c r="N230"/>
      <c r="O230" s="6">
        <v>300</v>
      </c>
      <c r="P230" s="45">
        <f t="shared" si="65"/>
        <v>315</v>
      </c>
      <c r="Q230" s="45">
        <f t="shared" si="66"/>
        <v>322.5</v>
      </c>
      <c r="R230" s="45">
        <f t="shared" si="56"/>
        <v>330</v>
      </c>
      <c r="T230" s="49">
        <f t="shared" si="53"/>
        <v>5400</v>
      </c>
      <c r="V230" s="94">
        <f t="shared" si="57"/>
        <v>5400</v>
      </c>
    </row>
    <row r="231" spans="1:22" x14ac:dyDescent="0.2">
      <c r="A231" s="32">
        <v>1</v>
      </c>
      <c r="B231" s="5"/>
      <c r="C231" s="7" t="s">
        <v>88</v>
      </c>
      <c r="D231" s="15">
        <v>6</v>
      </c>
      <c r="E231" s="27" t="s">
        <v>204</v>
      </c>
      <c r="F231" s="5" t="s">
        <v>3</v>
      </c>
      <c r="G231" s="7" t="s">
        <v>35</v>
      </c>
      <c r="H231" s="7" t="s">
        <v>227</v>
      </c>
      <c r="I231" s="88"/>
      <c r="J231" s="31"/>
      <c r="K231" s="31"/>
      <c r="L231" s="69"/>
      <c r="M231" s="77"/>
      <c r="N231"/>
      <c r="O231" s="6"/>
      <c r="P231" s="45">
        <f t="shared" si="65"/>
        <v>0</v>
      </c>
      <c r="Q231" s="45">
        <f t="shared" si="66"/>
        <v>0</v>
      </c>
      <c r="R231" s="45">
        <f t="shared" si="56"/>
        <v>0</v>
      </c>
      <c r="T231" s="49">
        <f t="shared" si="53"/>
        <v>0</v>
      </c>
      <c r="V231" s="94">
        <f t="shared" si="57"/>
        <v>0</v>
      </c>
    </row>
    <row r="232" spans="1:22" x14ac:dyDescent="0.2">
      <c r="A232" s="32"/>
      <c r="B232" s="5"/>
      <c r="C232" s="7" t="s">
        <v>88</v>
      </c>
      <c r="D232" s="15">
        <v>5</v>
      </c>
      <c r="E232" s="27" t="s">
        <v>104</v>
      </c>
      <c r="F232" s="7" t="s">
        <v>3</v>
      </c>
      <c r="G232" s="7" t="s">
        <v>35</v>
      </c>
      <c r="H232" s="5"/>
      <c r="I232" s="91">
        <v>300</v>
      </c>
      <c r="J232" s="31"/>
      <c r="K232" s="31"/>
      <c r="L232" s="69"/>
      <c r="M232" s="77"/>
      <c r="N232"/>
      <c r="O232" s="6">
        <v>300</v>
      </c>
      <c r="P232" s="45">
        <f t="shared" si="65"/>
        <v>315</v>
      </c>
      <c r="Q232" s="45">
        <f t="shared" si="66"/>
        <v>322.5</v>
      </c>
      <c r="R232" s="45">
        <f t="shared" si="56"/>
        <v>330</v>
      </c>
      <c r="T232" s="49">
        <f t="shared" si="53"/>
        <v>0</v>
      </c>
      <c r="V232" s="94">
        <f t="shared" si="57"/>
        <v>0</v>
      </c>
    </row>
    <row r="233" spans="1:22" x14ac:dyDescent="0.2">
      <c r="A233" s="32">
        <v>82</v>
      </c>
      <c r="B233" s="5"/>
      <c r="C233" s="7" t="s">
        <v>88</v>
      </c>
      <c r="D233" s="15">
        <v>8</v>
      </c>
      <c r="E233" s="34" t="s">
        <v>104</v>
      </c>
      <c r="F233" s="7" t="s">
        <v>138</v>
      </c>
      <c r="G233" s="7" t="s">
        <v>35</v>
      </c>
      <c r="H233" s="5"/>
      <c r="I233" s="91">
        <v>300</v>
      </c>
      <c r="J233" s="31"/>
      <c r="K233" s="31"/>
      <c r="L233" s="69"/>
      <c r="M233" s="77"/>
      <c r="N233"/>
      <c r="O233" s="6">
        <v>300</v>
      </c>
      <c r="P233" s="45">
        <f t="shared" si="65"/>
        <v>315</v>
      </c>
      <c r="Q233" s="45">
        <f t="shared" si="66"/>
        <v>322.5</v>
      </c>
      <c r="R233" s="45">
        <f t="shared" ref="R233:R270" si="76">SUM(O233*1.1)</f>
        <v>330</v>
      </c>
      <c r="T233" s="49">
        <f t="shared" si="53"/>
        <v>24600</v>
      </c>
      <c r="V233" s="94">
        <f t="shared" si="57"/>
        <v>24600</v>
      </c>
    </row>
    <row r="234" spans="1:22" x14ac:dyDescent="0.2">
      <c r="A234" s="32">
        <v>1</v>
      </c>
      <c r="B234" s="5"/>
      <c r="C234" s="7" t="s">
        <v>88</v>
      </c>
      <c r="D234" s="15">
        <v>5</v>
      </c>
      <c r="E234" s="27" t="s">
        <v>97</v>
      </c>
      <c r="F234" s="7" t="s">
        <v>3</v>
      </c>
      <c r="G234" s="7" t="s">
        <v>35</v>
      </c>
      <c r="H234" s="5"/>
      <c r="I234" s="91">
        <v>400</v>
      </c>
      <c r="J234" s="31"/>
      <c r="K234" s="31"/>
      <c r="L234" s="69"/>
      <c r="M234" s="77"/>
      <c r="N234"/>
      <c r="O234" s="6">
        <v>400</v>
      </c>
      <c r="P234" s="45">
        <f t="shared" ref="P234:P235" si="77">SUM(O234*1.05)</f>
        <v>420</v>
      </c>
      <c r="Q234" s="45">
        <f t="shared" ref="Q234:Q235" si="78">SUM(O234*1.075)</f>
        <v>430</v>
      </c>
      <c r="R234" s="45">
        <f t="shared" ref="R234:R235" si="79">SUM(O234*1.1)</f>
        <v>440.00000000000006</v>
      </c>
      <c r="T234" s="49">
        <f t="shared" si="53"/>
        <v>400</v>
      </c>
      <c r="V234" s="94">
        <f t="shared" si="57"/>
        <v>400</v>
      </c>
    </row>
    <row r="235" spans="1:22" x14ac:dyDescent="0.2">
      <c r="A235" s="32">
        <v>30</v>
      </c>
      <c r="B235" s="5"/>
      <c r="C235" s="7" t="s">
        <v>88</v>
      </c>
      <c r="D235" s="15">
        <v>6</v>
      </c>
      <c r="E235" s="27" t="s">
        <v>97</v>
      </c>
      <c r="F235" s="7" t="s">
        <v>3</v>
      </c>
      <c r="G235" s="7" t="s">
        <v>35</v>
      </c>
      <c r="H235" s="5"/>
      <c r="I235" s="91">
        <v>400</v>
      </c>
      <c r="J235" s="31"/>
      <c r="K235" s="31"/>
      <c r="L235" s="69"/>
      <c r="M235" s="77"/>
      <c r="N235"/>
      <c r="O235" s="6">
        <v>400</v>
      </c>
      <c r="P235" s="45">
        <f t="shared" si="77"/>
        <v>420</v>
      </c>
      <c r="Q235" s="45">
        <f t="shared" si="78"/>
        <v>430</v>
      </c>
      <c r="R235" s="45">
        <f t="shared" si="79"/>
        <v>440.00000000000006</v>
      </c>
      <c r="T235" s="49">
        <f t="shared" si="53"/>
        <v>12000</v>
      </c>
      <c r="V235" s="94">
        <f t="shared" si="57"/>
        <v>12000</v>
      </c>
    </row>
    <row r="236" spans="1:22" x14ac:dyDescent="0.2">
      <c r="A236" s="32">
        <v>23</v>
      </c>
      <c r="B236" s="5"/>
      <c r="C236" s="7" t="s">
        <v>88</v>
      </c>
      <c r="D236" s="15">
        <v>8</v>
      </c>
      <c r="E236" s="27" t="s">
        <v>97</v>
      </c>
      <c r="F236" s="7" t="s">
        <v>3</v>
      </c>
      <c r="G236" s="7" t="s">
        <v>35</v>
      </c>
      <c r="H236" s="5"/>
      <c r="I236" s="91">
        <v>400</v>
      </c>
      <c r="J236" s="31"/>
      <c r="K236" s="31"/>
      <c r="L236" s="69"/>
      <c r="M236" s="77"/>
      <c r="N236"/>
      <c r="O236" s="6">
        <v>400</v>
      </c>
      <c r="P236" s="45">
        <f t="shared" si="65"/>
        <v>420</v>
      </c>
      <c r="Q236" s="45">
        <f t="shared" si="66"/>
        <v>430</v>
      </c>
      <c r="R236" s="45">
        <f t="shared" si="76"/>
        <v>440.00000000000006</v>
      </c>
      <c r="T236" s="49">
        <f t="shared" si="53"/>
        <v>9200</v>
      </c>
      <c r="V236" s="94">
        <f t="shared" si="57"/>
        <v>9200</v>
      </c>
    </row>
    <row r="237" spans="1:22" x14ac:dyDescent="0.2">
      <c r="A237" s="32">
        <v>1</v>
      </c>
      <c r="B237" s="5"/>
      <c r="C237" s="7" t="s">
        <v>88</v>
      </c>
      <c r="D237" s="15">
        <v>6</v>
      </c>
      <c r="E237" s="27" t="s">
        <v>199</v>
      </c>
      <c r="F237" s="7" t="s">
        <v>3</v>
      </c>
      <c r="G237" s="7" t="s">
        <v>35</v>
      </c>
      <c r="H237" s="7" t="s">
        <v>175</v>
      </c>
      <c r="I237" s="88"/>
      <c r="J237" s="31"/>
      <c r="K237" s="31"/>
      <c r="L237" s="69"/>
      <c r="M237" s="77"/>
      <c r="N237"/>
      <c r="O237" s="6"/>
      <c r="P237" s="45">
        <f t="shared" si="65"/>
        <v>0</v>
      </c>
      <c r="Q237" s="45">
        <f t="shared" si="66"/>
        <v>0</v>
      </c>
      <c r="R237" s="45">
        <f t="shared" si="76"/>
        <v>0</v>
      </c>
      <c r="T237" s="49">
        <f t="shared" si="53"/>
        <v>0</v>
      </c>
      <c r="V237" s="94">
        <f t="shared" si="57"/>
        <v>0</v>
      </c>
    </row>
    <row r="238" spans="1:22" x14ac:dyDescent="0.2">
      <c r="A238" s="32">
        <v>1</v>
      </c>
      <c r="B238" s="5"/>
      <c r="C238" s="7" t="s">
        <v>88</v>
      </c>
      <c r="D238" s="15">
        <v>6</v>
      </c>
      <c r="E238" s="27" t="s">
        <v>200</v>
      </c>
      <c r="F238" s="7" t="s">
        <v>3</v>
      </c>
      <c r="G238" s="7" t="s">
        <v>35</v>
      </c>
      <c r="H238" s="7" t="s">
        <v>175</v>
      </c>
      <c r="I238" s="88"/>
      <c r="J238" s="31"/>
      <c r="K238" s="31"/>
      <c r="L238" s="69"/>
      <c r="M238" s="77"/>
      <c r="N238"/>
      <c r="O238" s="6"/>
      <c r="P238" s="45">
        <f t="shared" si="65"/>
        <v>0</v>
      </c>
      <c r="Q238" s="45">
        <f t="shared" si="66"/>
        <v>0</v>
      </c>
      <c r="R238" s="45">
        <f t="shared" si="76"/>
        <v>0</v>
      </c>
      <c r="T238" s="49">
        <f t="shared" si="53"/>
        <v>0</v>
      </c>
      <c r="V238" s="94">
        <f t="shared" si="57"/>
        <v>0</v>
      </c>
    </row>
    <row r="239" spans="1:22" x14ac:dyDescent="0.2">
      <c r="A239" s="36">
        <v>2</v>
      </c>
      <c r="B239" s="5" t="s">
        <v>47</v>
      </c>
      <c r="C239" s="7" t="s">
        <v>88</v>
      </c>
      <c r="D239" s="15">
        <v>14</v>
      </c>
      <c r="E239" s="29" t="s">
        <v>97</v>
      </c>
      <c r="F239" s="5" t="s">
        <v>3</v>
      </c>
      <c r="G239" s="5" t="s">
        <v>35</v>
      </c>
      <c r="H239" s="5"/>
      <c r="I239" s="91">
        <v>400</v>
      </c>
      <c r="J239" s="31"/>
      <c r="K239" s="31"/>
      <c r="L239" s="69"/>
      <c r="M239" s="77"/>
      <c r="N239"/>
      <c r="O239" s="6">
        <v>400</v>
      </c>
      <c r="P239" s="45">
        <f t="shared" si="65"/>
        <v>420</v>
      </c>
      <c r="Q239" s="45">
        <f t="shared" si="66"/>
        <v>430</v>
      </c>
      <c r="R239" s="45">
        <f t="shared" si="76"/>
        <v>440.00000000000006</v>
      </c>
      <c r="T239" s="49">
        <f t="shared" ref="T239:T302" si="80">SUM(A239*O239)</f>
        <v>800</v>
      </c>
      <c r="V239" s="94">
        <f t="shared" si="57"/>
        <v>800</v>
      </c>
    </row>
    <row r="240" spans="1:22" x14ac:dyDescent="0.2">
      <c r="A240" s="36"/>
      <c r="B240" s="5"/>
      <c r="C240" s="7" t="s">
        <v>88</v>
      </c>
      <c r="D240" s="15">
        <v>5</v>
      </c>
      <c r="E240" s="29" t="s">
        <v>97</v>
      </c>
      <c r="F240" s="5" t="s">
        <v>3</v>
      </c>
      <c r="G240" s="5" t="s">
        <v>35</v>
      </c>
      <c r="H240" s="5"/>
      <c r="I240" s="91">
        <v>400</v>
      </c>
      <c r="J240" s="31"/>
      <c r="K240" s="31"/>
      <c r="L240" s="69"/>
      <c r="M240" s="77"/>
      <c r="N240"/>
      <c r="O240" s="6">
        <v>400</v>
      </c>
      <c r="P240" s="45">
        <f t="shared" si="65"/>
        <v>420</v>
      </c>
      <c r="Q240" s="45">
        <f t="shared" si="66"/>
        <v>430</v>
      </c>
      <c r="R240" s="45">
        <f t="shared" si="76"/>
        <v>440.00000000000006</v>
      </c>
      <c r="T240" s="49">
        <f t="shared" si="80"/>
        <v>0</v>
      </c>
      <c r="V240" s="94">
        <f t="shared" si="57"/>
        <v>0</v>
      </c>
    </row>
    <row r="241" spans="1:22" x14ac:dyDescent="0.2">
      <c r="A241" s="36"/>
      <c r="B241" s="5"/>
      <c r="C241" s="7" t="s">
        <v>88</v>
      </c>
      <c r="D241" s="15">
        <v>9</v>
      </c>
      <c r="E241" s="29" t="s">
        <v>97</v>
      </c>
      <c r="F241" s="5" t="s">
        <v>3</v>
      </c>
      <c r="G241" s="5" t="s">
        <v>35</v>
      </c>
      <c r="H241" s="5"/>
      <c r="I241" s="91">
        <v>400</v>
      </c>
      <c r="J241" s="31"/>
      <c r="K241" s="31"/>
      <c r="L241" s="69"/>
      <c r="M241" s="77"/>
      <c r="N241"/>
      <c r="O241" s="6">
        <v>400</v>
      </c>
      <c r="P241" s="45">
        <f t="shared" si="65"/>
        <v>420</v>
      </c>
      <c r="Q241" s="45">
        <f t="shared" si="66"/>
        <v>430</v>
      </c>
      <c r="R241" s="45">
        <f t="shared" si="76"/>
        <v>440.00000000000006</v>
      </c>
      <c r="T241" s="49">
        <f t="shared" si="80"/>
        <v>0</v>
      </c>
      <c r="V241" s="94">
        <f t="shared" si="57"/>
        <v>0</v>
      </c>
    </row>
    <row r="242" spans="1:22" x14ac:dyDescent="0.2">
      <c r="A242" s="32">
        <v>1</v>
      </c>
      <c r="B242" s="5" t="s">
        <v>47</v>
      </c>
      <c r="C242" s="7" t="s">
        <v>88</v>
      </c>
      <c r="D242" s="15">
        <v>5</v>
      </c>
      <c r="E242" s="27" t="s">
        <v>93</v>
      </c>
      <c r="F242" s="5" t="s">
        <v>3</v>
      </c>
      <c r="G242" s="5" t="s">
        <v>35</v>
      </c>
      <c r="H242" s="5"/>
      <c r="I242" s="91">
        <v>500</v>
      </c>
      <c r="J242" s="31"/>
      <c r="K242" s="31"/>
      <c r="L242" s="69"/>
      <c r="M242" s="77"/>
      <c r="N242"/>
      <c r="O242" s="6">
        <v>500</v>
      </c>
      <c r="P242" s="45">
        <f t="shared" ref="P242" si="81">SUM(O242*1.05)</f>
        <v>525</v>
      </c>
      <c r="Q242" s="45">
        <f t="shared" ref="Q242" si="82">SUM(O242*1.075)</f>
        <v>537.5</v>
      </c>
      <c r="R242" s="45">
        <f t="shared" ref="R242" si="83">SUM(O242*1.1)</f>
        <v>550</v>
      </c>
      <c r="T242" s="49">
        <f t="shared" si="80"/>
        <v>500</v>
      </c>
      <c r="V242" s="94">
        <f t="shared" si="57"/>
        <v>500</v>
      </c>
    </row>
    <row r="243" spans="1:22" x14ac:dyDescent="0.2">
      <c r="A243" s="32">
        <v>61</v>
      </c>
      <c r="B243" s="5" t="s">
        <v>47</v>
      </c>
      <c r="C243" s="7" t="s">
        <v>88</v>
      </c>
      <c r="D243" s="15">
        <v>6</v>
      </c>
      <c r="E243" s="27" t="s">
        <v>93</v>
      </c>
      <c r="F243" s="5" t="s">
        <v>3</v>
      </c>
      <c r="G243" s="5" t="s">
        <v>35</v>
      </c>
      <c r="H243" s="5"/>
      <c r="I243" s="91">
        <v>500</v>
      </c>
      <c r="J243" s="31"/>
      <c r="K243" s="31"/>
      <c r="L243" s="69"/>
      <c r="M243" s="77"/>
      <c r="N243"/>
      <c r="O243" s="6">
        <v>500</v>
      </c>
      <c r="P243" s="45">
        <f t="shared" si="65"/>
        <v>525</v>
      </c>
      <c r="Q243" s="45">
        <f t="shared" si="66"/>
        <v>537.5</v>
      </c>
      <c r="R243" s="45">
        <f t="shared" si="76"/>
        <v>550</v>
      </c>
      <c r="T243" s="49">
        <f t="shared" si="80"/>
        <v>30500</v>
      </c>
      <c r="V243" s="94">
        <f t="shared" si="57"/>
        <v>30500</v>
      </c>
    </row>
    <row r="244" spans="1:22" x14ac:dyDescent="0.2">
      <c r="A244" s="32">
        <v>1</v>
      </c>
      <c r="B244" s="5" t="s">
        <v>47</v>
      </c>
      <c r="C244" s="7" t="s">
        <v>88</v>
      </c>
      <c r="D244" s="15">
        <v>6</v>
      </c>
      <c r="E244" s="27" t="s">
        <v>201</v>
      </c>
      <c r="F244" s="5" t="s">
        <v>3</v>
      </c>
      <c r="G244" s="5" t="s">
        <v>35</v>
      </c>
      <c r="H244" s="7" t="s">
        <v>175</v>
      </c>
      <c r="I244" s="88"/>
      <c r="J244" s="31"/>
      <c r="K244" s="31"/>
      <c r="L244" s="69"/>
      <c r="M244" s="77"/>
      <c r="N244"/>
      <c r="O244" s="6"/>
      <c r="P244" s="45">
        <f t="shared" si="65"/>
        <v>0</v>
      </c>
      <c r="Q244" s="45">
        <f t="shared" si="66"/>
        <v>0</v>
      </c>
      <c r="R244" s="45">
        <f t="shared" si="76"/>
        <v>0</v>
      </c>
      <c r="T244" s="49">
        <f t="shared" si="80"/>
        <v>0</v>
      </c>
      <c r="V244" s="94">
        <f t="shared" si="57"/>
        <v>0</v>
      </c>
    </row>
    <row r="245" spans="1:22" x14ac:dyDescent="0.2">
      <c r="A245" s="32">
        <v>1</v>
      </c>
      <c r="B245" s="5" t="s">
        <v>47</v>
      </c>
      <c r="C245" s="7" t="s">
        <v>88</v>
      </c>
      <c r="D245" s="15">
        <v>6</v>
      </c>
      <c r="E245" s="27" t="s">
        <v>202</v>
      </c>
      <c r="F245" s="5" t="s">
        <v>3</v>
      </c>
      <c r="G245" s="5" t="s">
        <v>35</v>
      </c>
      <c r="H245" s="7" t="s">
        <v>175</v>
      </c>
      <c r="I245" s="88"/>
      <c r="J245" s="31"/>
      <c r="K245" s="31"/>
      <c r="L245" s="69"/>
      <c r="M245" s="77"/>
      <c r="N245"/>
      <c r="O245" s="6"/>
      <c r="P245" s="45">
        <f t="shared" si="65"/>
        <v>0</v>
      </c>
      <c r="Q245" s="45">
        <f t="shared" si="66"/>
        <v>0</v>
      </c>
      <c r="R245" s="45">
        <f t="shared" si="76"/>
        <v>0</v>
      </c>
      <c r="T245" s="49">
        <f t="shared" si="80"/>
        <v>0</v>
      </c>
      <c r="V245" s="94">
        <f t="shared" si="57"/>
        <v>0</v>
      </c>
    </row>
    <row r="246" spans="1:22" x14ac:dyDescent="0.2">
      <c r="A246" s="32">
        <v>1</v>
      </c>
      <c r="B246" s="5" t="s">
        <v>47</v>
      </c>
      <c r="C246" s="7" t="s">
        <v>88</v>
      </c>
      <c r="D246" s="15">
        <v>6</v>
      </c>
      <c r="E246" s="27" t="s">
        <v>203</v>
      </c>
      <c r="F246" s="5" t="s">
        <v>3</v>
      </c>
      <c r="G246" s="5" t="s">
        <v>35</v>
      </c>
      <c r="H246" s="7" t="s">
        <v>175</v>
      </c>
      <c r="I246" s="88"/>
      <c r="J246" s="31"/>
      <c r="K246" s="31"/>
      <c r="L246" s="69"/>
      <c r="M246" s="77"/>
      <c r="N246"/>
      <c r="O246" s="6"/>
      <c r="P246" s="45">
        <f t="shared" si="65"/>
        <v>0</v>
      </c>
      <c r="Q246" s="45">
        <f t="shared" si="66"/>
        <v>0</v>
      </c>
      <c r="R246" s="45">
        <f t="shared" si="76"/>
        <v>0</v>
      </c>
      <c r="T246" s="49">
        <f t="shared" si="80"/>
        <v>0</v>
      </c>
      <c r="V246" s="94">
        <f t="shared" si="57"/>
        <v>0</v>
      </c>
    </row>
    <row r="247" spans="1:22" x14ac:dyDescent="0.2">
      <c r="A247" s="32"/>
      <c r="B247" s="5"/>
      <c r="C247" s="7" t="s">
        <v>88</v>
      </c>
      <c r="D247" s="15">
        <v>9</v>
      </c>
      <c r="E247" s="27" t="s">
        <v>93</v>
      </c>
      <c r="F247" s="5" t="s">
        <v>3</v>
      </c>
      <c r="G247" s="5" t="s">
        <v>35</v>
      </c>
      <c r="H247" s="5"/>
      <c r="I247" s="91">
        <v>500</v>
      </c>
      <c r="J247" s="31"/>
      <c r="K247" s="31"/>
      <c r="L247" s="69"/>
      <c r="M247" s="77"/>
      <c r="N247"/>
      <c r="O247" s="6">
        <v>500</v>
      </c>
      <c r="P247" s="45">
        <f t="shared" si="65"/>
        <v>525</v>
      </c>
      <c r="Q247" s="45">
        <f t="shared" si="66"/>
        <v>537.5</v>
      </c>
      <c r="R247" s="45">
        <f t="shared" si="76"/>
        <v>550</v>
      </c>
      <c r="T247" s="49">
        <f t="shared" si="80"/>
        <v>0</v>
      </c>
      <c r="V247" s="94">
        <f t="shared" si="57"/>
        <v>0</v>
      </c>
    </row>
    <row r="248" spans="1:22" x14ac:dyDescent="0.2">
      <c r="A248" s="36">
        <v>18</v>
      </c>
      <c r="B248" s="5"/>
      <c r="C248" s="7" t="s">
        <v>88</v>
      </c>
      <c r="D248" s="15">
        <v>14</v>
      </c>
      <c r="E248" s="27" t="s">
        <v>93</v>
      </c>
      <c r="F248" s="7" t="s">
        <v>3</v>
      </c>
      <c r="G248" s="7" t="s">
        <v>35</v>
      </c>
      <c r="H248" s="5"/>
      <c r="I248" s="91">
        <v>500</v>
      </c>
      <c r="J248" s="31"/>
      <c r="K248" s="31"/>
      <c r="L248" s="69">
        <v>300</v>
      </c>
      <c r="M248" s="77"/>
      <c r="N248"/>
      <c r="O248" s="6">
        <v>500</v>
      </c>
      <c r="P248" s="45">
        <f t="shared" si="65"/>
        <v>525</v>
      </c>
      <c r="Q248" s="45">
        <f t="shared" si="66"/>
        <v>537.5</v>
      </c>
      <c r="R248" s="45">
        <f t="shared" si="76"/>
        <v>550</v>
      </c>
      <c r="T248" s="49">
        <f t="shared" si="80"/>
        <v>9000</v>
      </c>
      <c r="V248" s="94">
        <f t="shared" si="57"/>
        <v>9000</v>
      </c>
    </row>
    <row r="249" spans="1:22" x14ac:dyDescent="0.2">
      <c r="A249" s="36"/>
      <c r="B249" s="5"/>
      <c r="C249" s="7" t="s">
        <v>88</v>
      </c>
      <c r="D249" s="15">
        <v>5</v>
      </c>
      <c r="E249" s="27" t="s">
        <v>93</v>
      </c>
      <c r="F249" s="7" t="s">
        <v>3</v>
      </c>
      <c r="G249" s="5" t="s">
        <v>35</v>
      </c>
      <c r="H249" s="5"/>
      <c r="I249" s="91">
        <v>500</v>
      </c>
      <c r="J249" s="31"/>
      <c r="K249" s="31"/>
      <c r="L249" s="69"/>
      <c r="M249" s="77"/>
      <c r="N249"/>
      <c r="O249" s="6">
        <v>500</v>
      </c>
      <c r="P249" s="45">
        <f t="shared" si="65"/>
        <v>525</v>
      </c>
      <c r="Q249" s="45">
        <f t="shared" si="66"/>
        <v>537.5</v>
      </c>
      <c r="R249" s="45">
        <f t="shared" si="76"/>
        <v>550</v>
      </c>
      <c r="T249" s="49">
        <f t="shared" si="80"/>
        <v>0</v>
      </c>
      <c r="V249" s="94">
        <f t="shared" si="57"/>
        <v>0</v>
      </c>
    </row>
    <row r="250" spans="1:22" x14ac:dyDescent="0.2">
      <c r="A250" s="32">
        <v>3</v>
      </c>
      <c r="B250" s="5"/>
      <c r="C250" s="7" t="s">
        <v>88</v>
      </c>
      <c r="D250" s="15">
        <v>5</v>
      </c>
      <c r="E250" s="27" t="s">
        <v>95</v>
      </c>
      <c r="F250" s="7" t="s">
        <v>3</v>
      </c>
      <c r="G250" s="7" t="s">
        <v>35</v>
      </c>
      <c r="H250" s="5"/>
      <c r="I250" s="91">
        <v>750</v>
      </c>
      <c r="J250" s="31"/>
      <c r="K250" s="31"/>
      <c r="L250" s="69"/>
      <c r="M250" s="77"/>
      <c r="N250"/>
      <c r="O250" s="6">
        <v>750</v>
      </c>
      <c r="P250" s="45">
        <f t="shared" ref="P250" si="84">SUM(O250*1.05)</f>
        <v>787.5</v>
      </c>
      <c r="Q250" s="45">
        <f t="shared" ref="Q250" si="85">SUM(O250*1.075)</f>
        <v>806.25</v>
      </c>
      <c r="R250" s="45">
        <f t="shared" ref="R250" si="86">SUM(O250*1.1)</f>
        <v>825.00000000000011</v>
      </c>
      <c r="T250" s="49">
        <f t="shared" si="80"/>
        <v>2250</v>
      </c>
      <c r="V250" s="94">
        <f t="shared" si="57"/>
        <v>2250</v>
      </c>
    </row>
    <row r="251" spans="1:22" x14ac:dyDescent="0.2">
      <c r="A251" s="32">
        <v>82</v>
      </c>
      <c r="B251" s="5"/>
      <c r="C251" s="7" t="s">
        <v>88</v>
      </c>
      <c r="D251" s="15">
        <v>6</v>
      </c>
      <c r="E251" s="27" t="s">
        <v>95</v>
      </c>
      <c r="F251" s="7" t="s">
        <v>3</v>
      </c>
      <c r="G251" s="7" t="s">
        <v>35</v>
      </c>
      <c r="H251" s="5"/>
      <c r="I251" s="91">
        <v>750</v>
      </c>
      <c r="J251" s="31"/>
      <c r="K251" s="31"/>
      <c r="L251" s="69"/>
      <c r="M251" s="77"/>
      <c r="N251"/>
      <c r="O251" s="6">
        <v>750</v>
      </c>
      <c r="P251" s="45">
        <f t="shared" si="65"/>
        <v>787.5</v>
      </c>
      <c r="Q251" s="45">
        <f t="shared" si="66"/>
        <v>806.25</v>
      </c>
      <c r="R251" s="45">
        <f t="shared" si="76"/>
        <v>825.00000000000011</v>
      </c>
      <c r="T251" s="49">
        <f t="shared" si="80"/>
        <v>61500</v>
      </c>
      <c r="V251" s="94">
        <f t="shared" si="57"/>
        <v>61500</v>
      </c>
    </row>
    <row r="252" spans="1:22" x14ac:dyDescent="0.2">
      <c r="A252" s="36">
        <v>2</v>
      </c>
      <c r="B252" s="5" t="s">
        <v>47</v>
      </c>
      <c r="C252" s="7" t="s">
        <v>88</v>
      </c>
      <c r="D252" s="15">
        <v>9</v>
      </c>
      <c r="E252" s="27" t="s">
        <v>95</v>
      </c>
      <c r="F252" s="5" t="s">
        <v>3</v>
      </c>
      <c r="G252" s="5" t="s">
        <v>35</v>
      </c>
      <c r="H252" s="7"/>
      <c r="I252" s="91">
        <v>750</v>
      </c>
      <c r="J252" s="31"/>
      <c r="K252" s="31"/>
      <c r="L252" s="69"/>
      <c r="M252" s="77"/>
      <c r="N252"/>
      <c r="O252" s="6">
        <v>750</v>
      </c>
      <c r="P252" s="45">
        <f t="shared" si="65"/>
        <v>787.5</v>
      </c>
      <c r="Q252" s="45">
        <f t="shared" si="66"/>
        <v>806.25</v>
      </c>
      <c r="R252" s="45">
        <f t="shared" si="76"/>
        <v>825.00000000000011</v>
      </c>
      <c r="T252" s="49">
        <f t="shared" si="80"/>
        <v>1500</v>
      </c>
      <c r="V252" s="94">
        <f t="shared" si="57"/>
        <v>1500</v>
      </c>
    </row>
    <row r="253" spans="1:22" x14ac:dyDescent="0.2">
      <c r="A253" s="36">
        <v>30</v>
      </c>
      <c r="B253" s="5"/>
      <c r="C253" s="7" t="s">
        <v>88</v>
      </c>
      <c r="D253" s="15">
        <v>14</v>
      </c>
      <c r="E253" s="27" t="s">
        <v>95</v>
      </c>
      <c r="F253" s="7" t="s">
        <v>3</v>
      </c>
      <c r="G253" s="7" t="s">
        <v>35</v>
      </c>
      <c r="H253" s="7"/>
      <c r="I253" s="91">
        <v>750</v>
      </c>
      <c r="J253" s="31"/>
      <c r="K253" s="31"/>
      <c r="L253" s="69">
        <v>750</v>
      </c>
      <c r="M253" s="77"/>
      <c r="N253"/>
      <c r="O253" s="6">
        <v>750</v>
      </c>
      <c r="P253" s="45">
        <f t="shared" si="65"/>
        <v>787.5</v>
      </c>
      <c r="Q253" s="45">
        <f t="shared" si="66"/>
        <v>806.25</v>
      </c>
      <c r="R253" s="45">
        <f t="shared" si="76"/>
        <v>825.00000000000011</v>
      </c>
      <c r="T253" s="49">
        <f t="shared" si="80"/>
        <v>22500</v>
      </c>
      <c r="V253" s="94">
        <f t="shared" si="57"/>
        <v>22500</v>
      </c>
    </row>
    <row r="254" spans="1:22" x14ac:dyDescent="0.2">
      <c r="A254" s="36">
        <v>1</v>
      </c>
      <c r="B254" s="5"/>
      <c r="C254" s="7" t="s">
        <v>88</v>
      </c>
      <c r="D254" s="15">
        <v>5</v>
      </c>
      <c r="E254" s="27" t="s">
        <v>98</v>
      </c>
      <c r="F254" s="7" t="s">
        <v>3</v>
      </c>
      <c r="G254" s="7" t="s">
        <v>35</v>
      </c>
      <c r="H254" s="7"/>
      <c r="I254" s="91">
        <v>800</v>
      </c>
      <c r="J254" s="31"/>
      <c r="K254" s="31"/>
      <c r="L254" s="69"/>
      <c r="M254" s="77"/>
      <c r="N254"/>
      <c r="O254" s="6">
        <v>800</v>
      </c>
      <c r="P254" s="45">
        <f t="shared" si="65"/>
        <v>840</v>
      </c>
      <c r="Q254" s="45">
        <f t="shared" si="66"/>
        <v>860</v>
      </c>
      <c r="R254" s="45">
        <f t="shared" si="76"/>
        <v>880.00000000000011</v>
      </c>
      <c r="T254" s="49">
        <f t="shared" si="80"/>
        <v>800</v>
      </c>
      <c r="V254" s="94">
        <f t="shared" si="57"/>
        <v>800</v>
      </c>
    </row>
    <row r="255" spans="1:22" x14ac:dyDescent="0.2">
      <c r="A255" s="32">
        <v>28</v>
      </c>
      <c r="B255" s="5" t="s">
        <v>47</v>
      </c>
      <c r="C255" s="7" t="s">
        <v>88</v>
      </c>
      <c r="D255" s="15">
        <v>6</v>
      </c>
      <c r="E255" s="27" t="s">
        <v>98</v>
      </c>
      <c r="F255" s="5" t="s">
        <v>3</v>
      </c>
      <c r="G255" s="5" t="s">
        <v>35</v>
      </c>
      <c r="H255" s="7"/>
      <c r="I255" s="91">
        <v>800</v>
      </c>
      <c r="J255" s="31"/>
      <c r="K255" s="31"/>
      <c r="L255" s="69"/>
      <c r="M255" s="77"/>
      <c r="N255"/>
      <c r="O255" s="6">
        <v>800</v>
      </c>
      <c r="P255" s="45">
        <f t="shared" si="65"/>
        <v>840</v>
      </c>
      <c r="Q255" s="45">
        <f t="shared" si="66"/>
        <v>860</v>
      </c>
      <c r="R255" s="45">
        <f t="shared" si="76"/>
        <v>880.00000000000011</v>
      </c>
      <c r="T255" s="49">
        <f t="shared" si="80"/>
        <v>22400</v>
      </c>
      <c r="V255" s="94">
        <f t="shared" si="57"/>
        <v>22400</v>
      </c>
    </row>
    <row r="256" spans="1:22" x14ac:dyDescent="0.2">
      <c r="A256" s="32">
        <v>3</v>
      </c>
      <c r="B256" s="5"/>
      <c r="C256" s="7" t="s">
        <v>88</v>
      </c>
      <c r="D256" s="15">
        <v>9</v>
      </c>
      <c r="E256" s="27" t="s">
        <v>98</v>
      </c>
      <c r="F256" s="5" t="s">
        <v>3</v>
      </c>
      <c r="G256" s="5" t="s">
        <v>35</v>
      </c>
      <c r="H256" s="7"/>
      <c r="I256" s="91">
        <v>800</v>
      </c>
      <c r="J256" s="31"/>
      <c r="K256" s="31"/>
      <c r="L256" s="69"/>
      <c r="M256" s="77"/>
      <c r="N256"/>
      <c r="O256" s="6">
        <v>800</v>
      </c>
      <c r="P256" s="45">
        <f t="shared" ref="P256:P290" si="87">SUM(O256*1.05)</f>
        <v>840</v>
      </c>
      <c r="Q256" s="45">
        <f t="shared" ref="Q256:Q290" si="88">SUM(O256*1.075)</f>
        <v>860</v>
      </c>
      <c r="R256" s="45">
        <f t="shared" si="76"/>
        <v>880.00000000000011</v>
      </c>
      <c r="T256" s="49">
        <f t="shared" si="80"/>
        <v>2400</v>
      </c>
      <c r="V256" s="94">
        <f t="shared" si="57"/>
        <v>2400</v>
      </c>
    </row>
    <row r="257" spans="1:22" x14ac:dyDescent="0.2">
      <c r="A257" s="36">
        <v>71</v>
      </c>
      <c r="B257" s="5"/>
      <c r="C257" s="7" t="s">
        <v>88</v>
      </c>
      <c r="D257" s="15">
        <v>14</v>
      </c>
      <c r="E257" s="23" t="s">
        <v>98</v>
      </c>
      <c r="F257" s="5" t="s">
        <v>3</v>
      </c>
      <c r="G257" s="5" t="s">
        <v>35</v>
      </c>
      <c r="H257" s="7"/>
      <c r="I257" s="91">
        <v>800</v>
      </c>
      <c r="J257" s="31"/>
      <c r="K257" s="31"/>
      <c r="L257" s="69">
        <v>800</v>
      </c>
      <c r="M257" s="77"/>
      <c r="N257"/>
      <c r="O257" s="6">
        <v>800</v>
      </c>
      <c r="P257" s="45">
        <f t="shared" si="87"/>
        <v>840</v>
      </c>
      <c r="Q257" s="45">
        <f t="shared" si="88"/>
        <v>860</v>
      </c>
      <c r="R257" s="45">
        <f t="shared" si="76"/>
        <v>880.00000000000011</v>
      </c>
      <c r="T257" s="49">
        <f t="shared" si="80"/>
        <v>56800</v>
      </c>
      <c r="V257" s="94">
        <f t="shared" si="57"/>
        <v>56800</v>
      </c>
    </row>
    <row r="258" spans="1:22" x14ac:dyDescent="0.2">
      <c r="A258" s="36">
        <v>1</v>
      </c>
      <c r="B258" s="5" t="s">
        <v>47</v>
      </c>
      <c r="C258" s="7" t="s">
        <v>88</v>
      </c>
      <c r="D258" s="15">
        <v>5</v>
      </c>
      <c r="E258" s="27" t="s">
        <v>99</v>
      </c>
      <c r="F258" s="5" t="s">
        <v>3</v>
      </c>
      <c r="G258" s="5" t="s">
        <v>35</v>
      </c>
      <c r="H258" s="7"/>
      <c r="I258" s="91">
        <v>850</v>
      </c>
      <c r="J258" s="31"/>
      <c r="K258" s="31"/>
      <c r="L258" s="69"/>
      <c r="M258" s="77"/>
      <c r="N258"/>
      <c r="O258" s="6">
        <v>850</v>
      </c>
      <c r="P258" s="45">
        <f t="shared" si="87"/>
        <v>892.5</v>
      </c>
      <c r="Q258" s="45">
        <f t="shared" si="88"/>
        <v>913.75</v>
      </c>
      <c r="R258" s="45">
        <f t="shared" si="76"/>
        <v>935.00000000000011</v>
      </c>
      <c r="T258" s="49">
        <f t="shared" si="80"/>
        <v>850</v>
      </c>
      <c r="V258" s="94">
        <f t="shared" ref="V258:V318" si="89">SUM(A258*I258)</f>
        <v>850</v>
      </c>
    </row>
    <row r="259" spans="1:22" x14ac:dyDescent="0.2">
      <c r="A259" s="32">
        <v>9</v>
      </c>
      <c r="B259" s="5" t="s">
        <v>47</v>
      </c>
      <c r="C259" s="7" t="s">
        <v>88</v>
      </c>
      <c r="D259" s="15">
        <v>6</v>
      </c>
      <c r="E259" s="27" t="s">
        <v>99</v>
      </c>
      <c r="F259" s="5" t="s">
        <v>3</v>
      </c>
      <c r="G259" s="5" t="s">
        <v>35</v>
      </c>
      <c r="H259" s="7"/>
      <c r="I259" s="91">
        <v>850</v>
      </c>
      <c r="J259" s="31"/>
      <c r="K259" s="31"/>
      <c r="L259" s="69"/>
      <c r="M259" s="77"/>
      <c r="N259"/>
      <c r="O259" s="6">
        <v>800</v>
      </c>
      <c r="P259" s="45">
        <f t="shared" ref="P259" si="90">SUM(O259*1.05)</f>
        <v>840</v>
      </c>
      <c r="Q259" s="45">
        <f t="shared" ref="Q259" si="91">SUM(O259*1.075)</f>
        <v>860</v>
      </c>
      <c r="R259" s="45">
        <f t="shared" ref="R259" si="92">SUM(O259*1.1)</f>
        <v>880.00000000000011</v>
      </c>
      <c r="T259" s="49">
        <f t="shared" si="80"/>
        <v>7200</v>
      </c>
      <c r="V259" s="94">
        <f t="shared" si="89"/>
        <v>7650</v>
      </c>
    </row>
    <row r="260" spans="1:22" x14ac:dyDescent="0.2">
      <c r="A260" s="32">
        <v>12</v>
      </c>
      <c r="B260" s="5" t="s">
        <v>47</v>
      </c>
      <c r="C260" s="7" t="s">
        <v>88</v>
      </c>
      <c r="D260" s="15">
        <v>9</v>
      </c>
      <c r="E260" s="27" t="s">
        <v>99</v>
      </c>
      <c r="F260" s="5" t="s">
        <v>3</v>
      </c>
      <c r="G260" s="5" t="s">
        <v>35</v>
      </c>
      <c r="H260" s="7"/>
      <c r="I260" s="91">
        <v>850</v>
      </c>
      <c r="J260" s="31"/>
      <c r="K260" s="31"/>
      <c r="L260" s="69"/>
      <c r="M260" s="77"/>
      <c r="N260"/>
      <c r="O260" s="6">
        <v>800</v>
      </c>
      <c r="P260" s="45">
        <f t="shared" si="87"/>
        <v>840</v>
      </c>
      <c r="Q260" s="45">
        <f t="shared" si="88"/>
        <v>860</v>
      </c>
      <c r="R260" s="45">
        <f t="shared" si="76"/>
        <v>880.00000000000011</v>
      </c>
      <c r="T260" s="49">
        <f t="shared" si="80"/>
        <v>9600</v>
      </c>
      <c r="V260" s="94">
        <f t="shared" si="89"/>
        <v>10200</v>
      </c>
    </row>
    <row r="261" spans="1:22" x14ac:dyDescent="0.2">
      <c r="A261" s="36">
        <v>44</v>
      </c>
      <c r="B261" s="5"/>
      <c r="C261" s="7" t="s">
        <v>88</v>
      </c>
      <c r="D261" s="15">
        <v>14</v>
      </c>
      <c r="E261" s="27" t="s">
        <v>99</v>
      </c>
      <c r="F261" s="5" t="s">
        <v>3</v>
      </c>
      <c r="G261" s="5" t="s">
        <v>35</v>
      </c>
      <c r="H261" s="7"/>
      <c r="I261" s="91">
        <v>850</v>
      </c>
      <c r="J261" s="31"/>
      <c r="K261" s="31"/>
      <c r="L261" s="65">
        <v>850</v>
      </c>
      <c r="M261" s="79" t="s">
        <v>193</v>
      </c>
      <c r="N261"/>
      <c r="O261" s="6">
        <v>850</v>
      </c>
      <c r="P261" s="45">
        <f t="shared" si="87"/>
        <v>892.5</v>
      </c>
      <c r="Q261" s="45">
        <f t="shared" si="88"/>
        <v>913.75</v>
      </c>
      <c r="R261" s="45">
        <f t="shared" si="76"/>
        <v>935.00000000000011</v>
      </c>
      <c r="T261" s="49">
        <f t="shared" si="80"/>
        <v>37400</v>
      </c>
      <c r="V261" s="94">
        <f t="shared" si="89"/>
        <v>37400</v>
      </c>
    </row>
    <row r="262" spans="1:22" x14ac:dyDescent="0.2">
      <c r="A262" s="36">
        <v>1</v>
      </c>
      <c r="B262" s="5" t="s">
        <v>47</v>
      </c>
      <c r="C262" s="7" t="s">
        <v>88</v>
      </c>
      <c r="D262" s="15">
        <v>6</v>
      </c>
      <c r="E262" s="27" t="s">
        <v>100</v>
      </c>
      <c r="F262" s="5" t="s">
        <v>3</v>
      </c>
      <c r="G262" s="7" t="s">
        <v>35</v>
      </c>
      <c r="H262" s="7"/>
      <c r="I262" s="91">
        <v>900</v>
      </c>
      <c r="J262" s="31"/>
      <c r="K262" s="31"/>
      <c r="L262" s="69"/>
      <c r="M262" s="77"/>
      <c r="N262"/>
      <c r="O262" s="6">
        <v>900</v>
      </c>
      <c r="P262" s="45">
        <f t="shared" si="87"/>
        <v>945</v>
      </c>
      <c r="Q262" s="45">
        <f t="shared" si="88"/>
        <v>967.5</v>
      </c>
      <c r="R262" s="45">
        <f t="shared" si="76"/>
        <v>990.00000000000011</v>
      </c>
      <c r="T262" s="49">
        <f t="shared" si="80"/>
        <v>900</v>
      </c>
      <c r="V262" s="94">
        <f t="shared" si="89"/>
        <v>900</v>
      </c>
    </row>
    <row r="263" spans="1:22" x14ac:dyDescent="0.2">
      <c r="A263" s="36">
        <v>20</v>
      </c>
      <c r="B263" s="5" t="s">
        <v>47</v>
      </c>
      <c r="C263" s="7" t="s">
        <v>88</v>
      </c>
      <c r="D263" s="15">
        <v>9</v>
      </c>
      <c r="E263" s="27" t="s">
        <v>100</v>
      </c>
      <c r="F263" s="5" t="s">
        <v>3</v>
      </c>
      <c r="G263" s="7" t="s">
        <v>35</v>
      </c>
      <c r="H263" s="7"/>
      <c r="I263" s="91">
        <v>900</v>
      </c>
      <c r="J263" s="31"/>
      <c r="K263" s="31"/>
      <c r="L263" s="69"/>
      <c r="M263" s="77"/>
      <c r="N263"/>
      <c r="O263" s="6">
        <v>900</v>
      </c>
      <c r="P263" s="45">
        <f t="shared" si="87"/>
        <v>945</v>
      </c>
      <c r="Q263" s="45">
        <f t="shared" si="88"/>
        <v>967.5</v>
      </c>
      <c r="R263" s="45">
        <f t="shared" si="76"/>
        <v>990.00000000000011</v>
      </c>
      <c r="T263" s="49">
        <f t="shared" si="80"/>
        <v>18000</v>
      </c>
      <c r="V263" s="94">
        <f t="shared" si="89"/>
        <v>18000</v>
      </c>
    </row>
    <row r="264" spans="1:22" x14ac:dyDescent="0.2">
      <c r="A264" s="36">
        <v>23</v>
      </c>
      <c r="B264" s="5"/>
      <c r="C264" s="7" t="s">
        <v>88</v>
      </c>
      <c r="D264" s="15">
        <v>14</v>
      </c>
      <c r="E264" s="27" t="s">
        <v>100</v>
      </c>
      <c r="F264" s="5" t="s">
        <v>3</v>
      </c>
      <c r="G264" s="7" t="s">
        <v>35</v>
      </c>
      <c r="H264" s="7"/>
      <c r="I264" s="91">
        <v>900</v>
      </c>
      <c r="J264" s="31"/>
      <c r="K264" s="31"/>
      <c r="L264" s="69">
        <v>900</v>
      </c>
      <c r="M264" s="77"/>
      <c r="N264"/>
      <c r="O264" s="6">
        <v>900</v>
      </c>
      <c r="P264" s="45">
        <f t="shared" si="87"/>
        <v>945</v>
      </c>
      <c r="Q264" s="45">
        <f t="shared" si="88"/>
        <v>967.5</v>
      </c>
      <c r="R264" s="45">
        <f t="shared" si="76"/>
        <v>990.00000000000011</v>
      </c>
      <c r="T264" s="49">
        <f t="shared" si="80"/>
        <v>20700</v>
      </c>
      <c r="V264" s="94">
        <f t="shared" si="89"/>
        <v>20700</v>
      </c>
    </row>
    <row r="265" spans="1:22" x14ac:dyDescent="0.2">
      <c r="A265" s="36"/>
      <c r="B265" s="5"/>
      <c r="C265" s="7" t="s">
        <v>88</v>
      </c>
      <c r="D265" s="15">
        <v>3</v>
      </c>
      <c r="E265" s="27" t="s">
        <v>100</v>
      </c>
      <c r="F265" s="5" t="s">
        <v>3</v>
      </c>
      <c r="G265" s="7" t="s">
        <v>35</v>
      </c>
      <c r="H265" s="7"/>
      <c r="I265" s="91">
        <v>900</v>
      </c>
      <c r="J265" s="31"/>
      <c r="K265" s="31"/>
      <c r="L265" s="69"/>
      <c r="M265" s="77"/>
      <c r="N265"/>
      <c r="O265" s="6">
        <v>900</v>
      </c>
      <c r="P265" s="45">
        <f t="shared" si="87"/>
        <v>945</v>
      </c>
      <c r="Q265" s="45">
        <f t="shared" si="88"/>
        <v>967.5</v>
      </c>
      <c r="R265" s="45">
        <f t="shared" si="76"/>
        <v>990.00000000000011</v>
      </c>
      <c r="T265" s="49">
        <f t="shared" si="80"/>
        <v>0</v>
      </c>
      <c r="V265" s="94">
        <f t="shared" si="89"/>
        <v>0</v>
      </c>
    </row>
    <row r="266" spans="1:22" x14ac:dyDescent="0.2">
      <c r="A266" s="36">
        <v>25</v>
      </c>
      <c r="B266" s="5"/>
      <c r="C266" s="7" t="s">
        <v>88</v>
      </c>
      <c r="D266" s="15">
        <v>9</v>
      </c>
      <c r="E266" s="27" t="s">
        <v>141</v>
      </c>
      <c r="F266" s="5" t="s">
        <v>3</v>
      </c>
      <c r="G266" s="7" t="s">
        <v>35</v>
      </c>
      <c r="H266" s="7"/>
      <c r="I266" s="91">
        <v>1000</v>
      </c>
      <c r="J266" s="31"/>
      <c r="K266" s="31"/>
      <c r="L266" s="69"/>
      <c r="M266" s="77"/>
      <c r="N266"/>
      <c r="O266" s="6">
        <v>1000</v>
      </c>
      <c r="P266" s="45">
        <f t="shared" ref="P266" si="93">SUM(O266*1.05)</f>
        <v>1050</v>
      </c>
      <c r="Q266" s="45">
        <f t="shared" ref="Q266" si="94">SUM(O266*1.075)</f>
        <v>1075</v>
      </c>
      <c r="R266" s="45">
        <f t="shared" ref="R266" si="95">SUM(O266*1.1)</f>
        <v>1100</v>
      </c>
      <c r="T266" s="49">
        <f t="shared" si="80"/>
        <v>25000</v>
      </c>
      <c r="V266" s="94">
        <f t="shared" si="89"/>
        <v>25000</v>
      </c>
    </row>
    <row r="267" spans="1:22" x14ac:dyDescent="0.2">
      <c r="A267" s="36">
        <v>1</v>
      </c>
      <c r="B267" s="5"/>
      <c r="C267" s="7" t="s">
        <v>88</v>
      </c>
      <c r="D267" s="15">
        <v>9</v>
      </c>
      <c r="E267" s="27" t="s">
        <v>240</v>
      </c>
      <c r="F267" s="5" t="s">
        <v>3</v>
      </c>
      <c r="G267" s="7" t="s">
        <v>35</v>
      </c>
      <c r="H267" s="7"/>
      <c r="I267" s="88"/>
      <c r="J267" s="31"/>
      <c r="K267" s="31"/>
      <c r="L267" s="69"/>
      <c r="M267" s="77"/>
      <c r="N267"/>
      <c r="O267" s="6">
        <v>1000</v>
      </c>
      <c r="P267" s="45">
        <f t="shared" si="87"/>
        <v>1050</v>
      </c>
      <c r="Q267" s="45">
        <f t="shared" si="88"/>
        <v>1075</v>
      </c>
      <c r="R267" s="45">
        <f t="shared" si="76"/>
        <v>1100</v>
      </c>
      <c r="T267" s="49">
        <f t="shared" si="80"/>
        <v>1000</v>
      </c>
      <c r="V267" s="94">
        <f t="shared" si="89"/>
        <v>0</v>
      </c>
    </row>
    <row r="268" spans="1:22" x14ac:dyDescent="0.2">
      <c r="A268" s="36">
        <v>5</v>
      </c>
      <c r="B268" s="5"/>
      <c r="C268" s="7" t="s">
        <v>88</v>
      </c>
      <c r="D268" s="15">
        <v>14</v>
      </c>
      <c r="E268" s="27" t="s">
        <v>141</v>
      </c>
      <c r="F268" s="5" t="s">
        <v>3</v>
      </c>
      <c r="G268" s="7" t="s">
        <v>35</v>
      </c>
      <c r="H268" s="7"/>
      <c r="I268" s="91">
        <v>1000</v>
      </c>
      <c r="J268" s="31"/>
      <c r="K268" s="31"/>
      <c r="M268" s="79" t="s">
        <v>191</v>
      </c>
      <c r="N268"/>
      <c r="O268" s="6">
        <v>1000</v>
      </c>
      <c r="P268" s="45">
        <f t="shared" si="87"/>
        <v>1050</v>
      </c>
      <c r="Q268" s="45">
        <f t="shared" si="88"/>
        <v>1075</v>
      </c>
      <c r="R268" s="45">
        <f t="shared" si="76"/>
        <v>1100</v>
      </c>
      <c r="T268" s="49">
        <f t="shared" si="80"/>
        <v>5000</v>
      </c>
      <c r="V268" s="94">
        <f t="shared" si="89"/>
        <v>5000</v>
      </c>
    </row>
    <row r="269" spans="1:22" x14ac:dyDescent="0.2">
      <c r="A269" s="36">
        <v>20</v>
      </c>
      <c r="B269" s="5"/>
      <c r="C269" s="7" t="s">
        <v>88</v>
      </c>
      <c r="D269" s="15">
        <v>9</v>
      </c>
      <c r="E269" s="27" t="s">
        <v>105</v>
      </c>
      <c r="F269" s="5" t="s">
        <v>3</v>
      </c>
      <c r="G269" s="7" t="s">
        <v>35</v>
      </c>
      <c r="H269" s="7"/>
      <c r="I269" s="91">
        <v>1250</v>
      </c>
      <c r="J269" s="31"/>
      <c r="K269" s="31"/>
      <c r="L269" s="69"/>
      <c r="M269" s="77"/>
      <c r="N269"/>
      <c r="O269" s="6">
        <v>1250</v>
      </c>
      <c r="P269" s="45">
        <f t="shared" si="87"/>
        <v>1312.5</v>
      </c>
      <c r="Q269" s="45">
        <f t="shared" si="88"/>
        <v>1343.75</v>
      </c>
      <c r="R269" s="45">
        <f t="shared" si="76"/>
        <v>1375</v>
      </c>
      <c r="T269" s="49">
        <f t="shared" si="80"/>
        <v>25000</v>
      </c>
      <c r="V269" s="94">
        <f t="shared" si="89"/>
        <v>25000</v>
      </c>
    </row>
    <row r="270" spans="1:22" x14ac:dyDescent="0.2">
      <c r="A270" s="36">
        <v>6</v>
      </c>
      <c r="B270" s="5" t="s">
        <v>47</v>
      </c>
      <c r="C270" s="7" t="s">
        <v>88</v>
      </c>
      <c r="D270" s="15">
        <v>14</v>
      </c>
      <c r="E270" s="27" t="s">
        <v>105</v>
      </c>
      <c r="F270" s="5" t="s">
        <v>3</v>
      </c>
      <c r="G270" s="5" t="s">
        <v>35</v>
      </c>
      <c r="H270" s="7"/>
      <c r="I270" s="91">
        <v>1250</v>
      </c>
      <c r="J270" s="31"/>
      <c r="K270" s="31"/>
      <c r="L270" s="69">
        <v>950</v>
      </c>
      <c r="M270" s="77"/>
      <c r="N270"/>
      <c r="O270" s="6">
        <v>1250</v>
      </c>
      <c r="P270" s="45">
        <f t="shared" si="87"/>
        <v>1312.5</v>
      </c>
      <c r="Q270" s="45">
        <f t="shared" si="88"/>
        <v>1343.75</v>
      </c>
      <c r="R270" s="45">
        <f t="shared" si="76"/>
        <v>1375</v>
      </c>
      <c r="T270" s="49">
        <f t="shared" si="80"/>
        <v>7500</v>
      </c>
      <c r="V270" s="94">
        <f t="shared" si="89"/>
        <v>7500</v>
      </c>
    </row>
    <row r="271" spans="1:22" x14ac:dyDescent="0.2">
      <c r="A271" s="36"/>
      <c r="B271" s="5"/>
      <c r="C271" s="7" t="s">
        <v>88</v>
      </c>
      <c r="D271" s="15">
        <v>9</v>
      </c>
      <c r="E271" s="27" t="s">
        <v>142</v>
      </c>
      <c r="F271" s="5" t="s">
        <v>3</v>
      </c>
      <c r="G271" s="5" t="s">
        <v>35</v>
      </c>
      <c r="H271" s="7"/>
      <c r="I271" s="91">
        <v>1400</v>
      </c>
      <c r="J271" s="31"/>
      <c r="K271" s="31"/>
      <c r="L271" s="69"/>
      <c r="M271" s="77"/>
      <c r="N271"/>
      <c r="O271" s="6">
        <v>1400</v>
      </c>
      <c r="P271" s="45">
        <f t="shared" si="87"/>
        <v>1470</v>
      </c>
      <c r="Q271" s="45">
        <f t="shared" si="88"/>
        <v>1505</v>
      </c>
      <c r="R271" s="45">
        <f t="shared" ref="R271:R286" si="96">SUM(O271*1.1)</f>
        <v>1540.0000000000002</v>
      </c>
      <c r="T271" s="49">
        <f t="shared" si="80"/>
        <v>0</v>
      </c>
      <c r="V271" s="94">
        <f t="shared" si="89"/>
        <v>0</v>
      </c>
    </row>
    <row r="272" spans="1:22" x14ac:dyDescent="0.2">
      <c r="A272" s="36">
        <v>4</v>
      </c>
      <c r="B272" s="5"/>
      <c r="C272" s="7" t="s">
        <v>88</v>
      </c>
      <c r="D272" s="15">
        <v>14</v>
      </c>
      <c r="E272" s="27" t="s">
        <v>142</v>
      </c>
      <c r="F272" s="5" t="s">
        <v>3</v>
      </c>
      <c r="G272" s="5" t="s">
        <v>35</v>
      </c>
      <c r="H272" s="7"/>
      <c r="I272" s="91">
        <v>1400</v>
      </c>
      <c r="J272" s="31"/>
      <c r="K272" s="31"/>
      <c r="L272" s="69"/>
      <c r="M272" s="77"/>
      <c r="N272"/>
      <c r="O272" s="6">
        <v>1400</v>
      </c>
      <c r="P272" s="45">
        <f t="shared" si="87"/>
        <v>1470</v>
      </c>
      <c r="Q272" s="45">
        <f t="shared" si="88"/>
        <v>1505</v>
      </c>
      <c r="R272" s="45">
        <f t="shared" si="96"/>
        <v>1540.0000000000002</v>
      </c>
      <c r="T272" s="49">
        <f t="shared" si="80"/>
        <v>5600</v>
      </c>
      <c r="V272" s="94">
        <f t="shared" si="89"/>
        <v>5600</v>
      </c>
    </row>
    <row r="273" spans="1:22" x14ac:dyDescent="0.2">
      <c r="A273" s="36">
        <v>7</v>
      </c>
      <c r="B273" s="5"/>
      <c r="C273" s="7" t="s">
        <v>88</v>
      </c>
      <c r="D273" s="15">
        <v>9</v>
      </c>
      <c r="E273" s="27" t="s">
        <v>142</v>
      </c>
      <c r="F273" s="5" t="s">
        <v>3</v>
      </c>
      <c r="G273" s="5" t="s">
        <v>35</v>
      </c>
      <c r="H273" s="7"/>
      <c r="I273" s="91">
        <v>1400</v>
      </c>
      <c r="J273" s="31"/>
      <c r="K273" s="31"/>
      <c r="L273" s="69"/>
      <c r="M273" s="77"/>
      <c r="N273"/>
      <c r="O273" s="6">
        <v>1400</v>
      </c>
      <c r="P273" s="45">
        <f t="shared" ref="P273" si="97">SUM(O273*1.05)</f>
        <v>1470</v>
      </c>
      <c r="Q273" s="45">
        <f t="shared" ref="Q273" si="98">SUM(O273*1.075)</f>
        <v>1505</v>
      </c>
      <c r="R273" s="45">
        <f t="shared" ref="R273" si="99">SUM(O273*1.1)</f>
        <v>1540.0000000000002</v>
      </c>
      <c r="T273" s="49">
        <f t="shared" si="80"/>
        <v>9800</v>
      </c>
      <c r="V273" s="94">
        <f t="shared" si="89"/>
        <v>9800</v>
      </c>
    </row>
    <row r="274" spans="1:22" x14ac:dyDescent="0.2">
      <c r="A274" s="36">
        <v>5</v>
      </c>
      <c r="B274" s="5"/>
      <c r="C274" s="7" t="s">
        <v>88</v>
      </c>
      <c r="D274" s="15">
        <v>9</v>
      </c>
      <c r="E274" s="27" t="s">
        <v>239</v>
      </c>
      <c r="F274" s="5" t="s">
        <v>3</v>
      </c>
      <c r="G274" s="5" t="s">
        <v>35</v>
      </c>
      <c r="H274" s="7"/>
      <c r="I274" s="88"/>
      <c r="J274" s="31"/>
      <c r="K274" s="31"/>
      <c r="L274" s="69"/>
      <c r="M274" s="77"/>
      <c r="N274"/>
      <c r="O274" s="6">
        <v>1400</v>
      </c>
      <c r="P274" s="45">
        <f t="shared" si="87"/>
        <v>1470</v>
      </c>
      <c r="Q274" s="45">
        <f t="shared" si="88"/>
        <v>1505</v>
      </c>
      <c r="R274" s="45">
        <f t="shared" si="96"/>
        <v>1540.0000000000002</v>
      </c>
      <c r="T274" s="49">
        <f t="shared" si="80"/>
        <v>7000</v>
      </c>
      <c r="V274" s="94">
        <f t="shared" si="89"/>
        <v>0</v>
      </c>
    </row>
    <row r="275" spans="1:22" x14ac:dyDescent="0.2">
      <c r="A275" s="36">
        <v>1</v>
      </c>
      <c r="B275" s="5"/>
      <c r="C275" s="7" t="s">
        <v>88</v>
      </c>
      <c r="D275" s="15">
        <v>9</v>
      </c>
      <c r="E275" s="27" t="s">
        <v>190</v>
      </c>
      <c r="F275" s="5" t="s">
        <v>3</v>
      </c>
      <c r="G275" s="5" t="s">
        <v>35</v>
      </c>
      <c r="H275" s="7"/>
      <c r="I275" s="91">
        <v>1500</v>
      </c>
      <c r="J275" s="31"/>
      <c r="K275" s="31"/>
      <c r="L275" s="69"/>
      <c r="M275" s="77"/>
      <c r="N275"/>
      <c r="O275" s="6">
        <v>1450</v>
      </c>
      <c r="P275" s="45">
        <f t="shared" ref="P275" si="100">SUM(O275*1.05)</f>
        <v>1522.5</v>
      </c>
      <c r="Q275" s="45">
        <f t="shared" ref="Q275" si="101">SUM(O275*1.075)</f>
        <v>1558.75</v>
      </c>
      <c r="R275" s="45">
        <f t="shared" ref="R275" si="102">SUM(O275*1.1)</f>
        <v>1595.0000000000002</v>
      </c>
      <c r="T275" s="49">
        <f t="shared" si="80"/>
        <v>1450</v>
      </c>
      <c r="V275" s="94">
        <f t="shared" si="89"/>
        <v>1500</v>
      </c>
    </row>
    <row r="276" spans="1:22" x14ac:dyDescent="0.2">
      <c r="A276" s="36">
        <v>3</v>
      </c>
      <c r="B276" s="5"/>
      <c r="C276" s="7" t="s">
        <v>88</v>
      </c>
      <c r="D276" s="15">
        <v>14</v>
      </c>
      <c r="E276" s="27" t="s">
        <v>190</v>
      </c>
      <c r="F276" s="5" t="s">
        <v>3</v>
      </c>
      <c r="G276" s="5" t="s">
        <v>35</v>
      </c>
      <c r="H276" s="7"/>
      <c r="I276" s="91">
        <v>1500</v>
      </c>
      <c r="J276" s="31"/>
      <c r="K276" s="31"/>
      <c r="L276" s="69"/>
      <c r="M276" s="77"/>
      <c r="N276"/>
      <c r="O276" s="6">
        <v>1450</v>
      </c>
      <c r="P276" s="45">
        <f t="shared" si="87"/>
        <v>1522.5</v>
      </c>
      <c r="Q276" s="45">
        <f t="shared" si="88"/>
        <v>1558.75</v>
      </c>
      <c r="R276" s="45">
        <f t="shared" si="96"/>
        <v>1595.0000000000002</v>
      </c>
      <c r="T276" s="49">
        <f t="shared" si="80"/>
        <v>4350</v>
      </c>
      <c r="V276" s="94">
        <f t="shared" si="89"/>
        <v>4500</v>
      </c>
    </row>
    <row r="277" spans="1:22" x14ac:dyDescent="0.2">
      <c r="A277" s="36">
        <v>2</v>
      </c>
      <c r="B277" s="5"/>
      <c r="C277" s="7" t="s">
        <v>48</v>
      </c>
      <c r="D277" s="15">
        <v>13</v>
      </c>
      <c r="E277" s="27" t="s">
        <v>13</v>
      </c>
      <c r="F277" s="5" t="s">
        <v>3</v>
      </c>
      <c r="G277" s="5"/>
      <c r="H277" s="7"/>
      <c r="I277" s="91">
        <v>45</v>
      </c>
      <c r="J277" s="31"/>
      <c r="K277" s="31"/>
      <c r="L277" s="69"/>
      <c r="M277" s="77"/>
      <c r="N277"/>
      <c r="O277" s="6">
        <v>45</v>
      </c>
      <c r="P277" s="45">
        <f t="shared" si="87"/>
        <v>47.25</v>
      </c>
      <c r="Q277" s="45">
        <f t="shared" si="88"/>
        <v>48.375</v>
      </c>
      <c r="R277" s="45">
        <f t="shared" si="96"/>
        <v>49.500000000000007</v>
      </c>
      <c r="T277" s="49">
        <f t="shared" si="80"/>
        <v>90</v>
      </c>
      <c r="V277" s="94">
        <f t="shared" si="89"/>
        <v>90</v>
      </c>
    </row>
    <row r="278" spans="1:22" x14ac:dyDescent="0.2">
      <c r="A278" s="36">
        <v>12</v>
      </c>
      <c r="B278" s="5"/>
      <c r="C278" s="7" t="s">
        <v>48</v>
      </c>
      <c r="D278" s="15">
        <v>13</v>
      </c>
      <c r="E278" s="27" t="s">
        <v>25</v>
      </c>
      <c r="F278" s="5" t="s">
        <v>3</v>
      </c>
      <c r="G278" s="5"/>
      <c r="H278" s="7"/>
      <c r="I278" s="91">
        <v>50</v>
      </c>
      <c r="J278" s="31"/>
      <c r="K278" s="31"/>
      <c r="L278" s="69"/>
      <c r="M278" s="77"/>
      <c r="N278"/>
      <c r="O278" s="6">
        <v>50</v>
      </c>
      <c r="P278" s="45">
        <f t="shared" si="87"/>
        <v>52.5</v>
      </c>
      <c r="Q278" s="45">
        <f t="shared" si="88"/>
        <v>53.75</v>
      </c>
      <c r="R278" s="45">
        <f t="shared" si="96"/>
        <v>55.000000000000007</v>
      </c>
      <c r="T278" s="49">
        <f t="shared" si="80"/>
        <v>600</v>
      </c>
      <c r="V278" s="94">
        <f t="shared" si="89"/>
        <v>600</v>
      </c>
    </row>
    <row r="279" spans="1:22" x14ac:dyDescent="0.2">
      <c r="A279" s="36">
        <v>2</v>
      </c>
      <c r="B279" s="5"/>
      <c r="C279" s="7" t="s">
        <v>48</v>
      </c>
      <c r="D279" s="15">
        <v>13</v>
      </c>
      <c r="E279" s="27" t="s">
        <v>25</v>
      </c>
      <c r="F279" s="5" t="s">
        <v>3</v>
      </c>
      <c r="G279" s="5"/>
      <c r="H279" s="7" t="s">
        <v>175</v>
      </c>
      <c r="I279" s="88"/>
      <c r="J279" s="31"/>
      <c r="K279" s="31"/>
      <c r="L279" s="69"/>
      <c r="M279" s="77"/>
      <c r="N279"/>
      <c r="O279" s="6">
        <v>85</v>
      </c>
      <c r="P279" s="45">
        <f t="shared" si="87"/>
        <v>89.25</v>
      </c>
      <c r="Q279" s="45">
        <f t="shared" si="88"/>
        <v>91.375</v>
      </c>
      <c r="R279" s="45">
        <f t="shared" si="96"/>
        <v>93.500000000000014</v>
      </c>
      <c r="T279" s="49">
        <f t="shared" si="80"/>
        <v>170</v>
      </c>
      <c r="V279" s="94">
        <f t="shared" si="89"/>
        <v>0</v>
      </c>
    </row>
    <row r="280" spans="1:22" x14ac:dyDescent="0.2">
      <c r="A280" s="36">
        <v>32</v>
      </c>
      <c r="B280" s="5"/>
      <c r="C280" s="7" t="s">
        <v>48</v>
      </c>
      <c r="D280" s="15">
        <v>13</v>
      </c>
      <c r="E280" s="27" t="s">
        <v>26</v>
      </c>
      <c r="F280" s="5" t="s">
        <v>3</v>
      </c>
      <c r="G280" s="5"/>
      <c r="H280" s="7"/>
      <c r="I280" s="91">
        <v>65</v>
      </c>
      <c r="J280" s="31"/>
      <c r="K280" s="31"/>
      <c r="L280" s="69"/>
      <c r="M280" s="77"/>
      <c r="N280"/>
      <c r="O280" s="6">
        <v>65</v>
      </c>
      <c r="P280" s="45">
        <f t="shared" si="87"/>
        <v>68.25</v>
      </c>
      <c r="Q280" s="45">
        <f t="shared" si="88"/>
        <v>69.875</v>
      </c>
      <c r="R280" s="45">
        <f t="shared" si="96"/>
        <v>71.5</v>
      </c>
      <c r="T280" s="49">
        <f t="shared" si="80"/>
        <v>2080</v>
      </c>
      <c r="V280" s="94">
        <f t="shared" si="89"/>
        <v>2080</v>
      </c>
    </row>
    <row r="281" spans="1:22" x14ac:dyDescent="0.2">
      <c r="A281" s="36">
        <v>4</v>
      </c>
      <c r="B281" s="5"/>
      <c r="C281" s="7" t="s">
        <v>48</v>
      </c>
      <c r="D281" s="15">
        <v>13</v>
      </c>
      <c r="E281" s="27" t="s">
        <v>26</v>
      </c>
      <c r="F281" s="5" t="s">
        <v>3</v>
      </c>
      <c r="G281" s="5"/>
      <c r="H281" s="7" t="s">
        <v>175</v>
      </c>
      <c r="I281" s="88"/>
      <c r="J281" s="31"/>
      <c r="K281" s="31"/>
      <c r="L281" s="69"/>
      <c r="M281" s="77"/>
      <c r="N281"/>
      <c r="O281" s="6">
        <v>85</v>
      </c>
      <c r="P281" s="45">
        <f t="shared" si="87"/>
        <v>89.25</v>
      </c>
      <c r="Q281" s="45">
        <f t="shared" si="88"/>
        <v>91.375</v>
      </c>
      <c r="R281" s="45">
        <f t="shared" si="96"/>
        <v>93.500000000000014</v>
      </c>
      <c r="T281" s="49">
        <f t="shared" si="80"/>
        <v>340</v>
      </c>
      <c r="V281" s="94">
        <f t="shared" si="89"/>
        <v>0</v>
      </c>
    </row>
    <row r="282" spans="1:22" x14ac:dyDescent="0.2">
      <c r="A282" s="36">
        <v>1</v>
      </c>
      <c r="B282" s="5"/>
      <c r="C282" s="7" t="s">
        <v>48</v>
      </c>
      <c r="D282" s="15">
        <v>13</v>
      </c>
      <c r="E282" s="27" t="s">
        <v>26</v>
      </c>
      <c r="F282" s="5" t="s">
        <v>3</v>
      </c>
      <c r="G282" s="5"/>
      <c r="H282" s="7" t="s">
        <v>176</v>
      </c>
      <c r="I282" s="88"/>
      <c r="J282" s="31"/>
      <c r="K282" s="31"/>
      <c r="L282" s="69"/>
      <c r="M282" s="77"/>
      <c r="N282"/>
      <c r="O282" s="6">
        <v>110</v>
      </c>
      <c r="P282" s="45">
        <f t="shared" si="87"/>
        <v>115.5</v>
      </c>
      <c r="Q282" s="45">
        <f t="shared" si="88"/>
        <v>118.25</v>
      </c>
      <c r="R282" s="45">
        <f t="shared" si="96"/>
        <v>121.00000000000001</v>
      </c>
      <c r="T282" s="49">
        <f t="shared" si="80"/>
        <v>110</v>
      </c>
      <c r="V282" s="94">
        <f t="shared" si="89"/>
        <v>0</v>
      </c>
    </row>
    <row r="283" spans="1:22" x14ac:dyDescent="0.2">
      <c r="A283" s="32">
        <v>8</v>
      </c>
      <c r="B283" s="5"/>
      <c r="C283" s="7" t="s">
        <v>48</v>
      </c>
      <c r="D283" s="15">
        <v>8</v>
      </c>
      <c r="E283" s="27" t="s">
        <v>10</v>
      </c>
      <c r="F283" s="7" t="s">
        <v>3</v>
      </c>
      <c r="G283" s="7"/>
      <c r="H283" s="7"/>
      <c r="I283" s="91">
        <v>150</v>
      </c>
      <c r="J283" s="31"/>
      <c r="K283" s="31"/>
      <c r="L283" s="69"/>
      <c r="M283" s="77"/>
      <c r="N283"/>
      <c r="O283" s="13">
        <v>125</v>
      </c>
      <c r="P283" s="45">
        <f t="shared" si="87"/>
        <v>131.25</v>
      </c>
      <c r="Q283" s="45">
        <f t="shared" si="88"/>
        <v>134.375</v>
      </c>
      <c r="R283" s="45">
        <f t="shared" si="96"/>
        <v>137.5</v>
      </c>
      <c r="T283" s="49">
        <f t="shared" si="80"/>
        <v>1000</v>
      </c>
      <c r="V283" s="94">
        <f t="shared" si="89"/>
        <v>1200</v>
      </c>
    </row>
    <row r="284" spans="1:22" x14ac:dyDescent="0.2">
      <c r="A284" s="32">
        <v>49</v>
      </c>
      <c r="B284" s="5"/>
      <c r="C284" s="7" t="s">
        <v>48</v>
      </c>
      <c r="D284" s="15">
        <v>13</v>
      </c>
      <c r="E284" s="27" t="s">
        <v>10</v>
      </c>
      <c r="F284" s="7" t="s">
        <v>3</v>
      </c>
      <c r="G284" s="7"/>
      <c r="H284" s="7"/>
      <c r="I284" s="91">
        <v>150</v>
      </c>
      <c r="J284" s="31"/>
      <c r="K284" s="31"/>
      <c r="L284" s="69"/>
      <c r="M284" s="77"/>
      <c r="N284"/>
      <c r="O284" s="13">
        <v>125</v>
      </c>
      <c r="P284" s="45">
        <f t="shared" si="87"/>
        <v>131.25</v>
      </c>
      <c r="Q284" s="45">
        <f t="shared" si="88"/>
        <v>134.375</v>
      </c>
      <c r="R284" s="45">
        <f t="shared" si="96"/>
        <v>137.5</v>
      </c>
      <c r="T284" s="49">
        <f t="shared" si="80"/>
        <v>6125</v>
      </c>
      <c r="V284" s="94">
        <f t="shared" si="89"/>
        <v>7350</v>
      </c>
    </row>
    <row r="285" spans="1:22" x14ac:dyDescent="0.2">
      <c r="A285" s="32">
        <v>3</v>
      </c>
      <c r="B285" s="5"/>
      <c r="C285" s="5" t="s">
        <v>48</v>
      </c>
      <c r="D285" s="15">
        <v>8</v>
      </c>
      <c r="E285" s="27" t="s">
        <v>10</v>
      </c>
      <c r="F285" s="5" t="s">
        <v>3</v>
      </c>
      <c r="G285" s="7"/>
      <c r="H285" s="7" t="s">
        <v>175</v>
      </c>
      <c r="I285" s="91">
        <v>275</v>
      </c>
      <c r="J285" s="31"/>
      <c r="K285" s="31"/>
      <c r="L285" s="69"/>
      <c r="M285" s="77"/>
      <c r="N285"/>
      <c r="O285" s="13">
        <v>250</v>
      </c>
      <c r="P285" s="45">
        <f t="shared" si="87"/>
        <v>262.5</v>
      </c>
      <c r="Q285" s="45">
        <f t="shared" si="88"/>
        <v>268.75</v>
      </c>
      <c r="R285" s="45">
        <f t="shared" si="96"/>
        <v>275</v>
      </c>
      <c r="T285" s="49">
        <f t="shared" si="80"/>
        <v>750</v>
      </c>
      <c r="V285" s="94">
        <f t="shared" si="89"/>
        <v>825</v>
      </c>
    </row>
    <row r="286" spans="1:22" x14ac:dyDescent="0.2">
      <c r="A286" s="32">
        <v>4</v>
      </c>
      <c r="B286" s="5"/>
      <c r="C286" s="5" t="s">
        <v>48</v>
      </c>
      <c r="D286" s="15">
        <v>13</v>
      </c>
      <c r="E286" s="27" t="s">
        <v>10</v>
      </c>
      <c r="F286" s="5" t="s">
        <v>3</v>
      </c>
      <c r="G286" s="7"/>
      <c r="H286" s="7" t="s">
        <v>175</v>
      </c>
      <c r="I286" s="91">
        <v>275</v>
      </c>
      <c r="J286" s="31"/>
      <c r="K286" s="31"/>
      <c r="L286" s="69"/>
      <c r="M286" s="77"/>
      <c r="N286"/>
      <c r="O286" s="13">
        <v>250</v>
      </c>
      <c r="P286" s="45">
        <f t="shared" si="87"/>
        <v>262.5</v>
      </c>
      <c r="Q286" s="45">
        <f t="shared" si="88"/>
        <v>268.75</v>
      </c>
      <c r="R286" s="45">
        <f t="shared" si="96"/>
        <v>275</v>
      </c>
      <c r="T286" s="49">
        <f t="shared" si="80"/>
        <v>1000</v>
      </c>
      <c r="V286" s="94">
        <f t="shared" si="89"/>
        <v>1100</v>
      </c>
    </row>
    <row r="287" spans="1:22" x14ac:dyDescent="0.2">
      <c r="A287" s="32">
        <v>35</v>
      </c>
      <c r="B287" s="5"/>
      <c r="C287" s="5" t="s">
        <v>48</v>
      </c>
      <c r="D287" s="15">
        <v>8</v>
      </c>
      <c r="E287" s="27" t="s">
        <v>2</v>
      </c>
      <c r="F287" s="5" t="s">
        <v>3</v>
      </c>
      <c r="G287" s="7"/>
      <c r="H287" s="7"/>
      <c r="I287" s="91">
        <v>160</v>
      </c>
      <c r="J287" s="31"/>
      <c r="K287" s="31"/>
      <c r="L287" s="69"/>
      <c r="M287" s="77"/>
      <c r="N287"/>
      <c r="O287" s="13">
        <v>200</v>
      </c>
      <c r="P287" s="45">
        <f t="shared" si="87"/>
        <v>210</v>
      </c>
      <c r="Q287" s="45">
        <f t="shared" si="88"/>
        <v>215</v>
      </c>
      <c r="R287" s="45">
        <v>165</v>
      </c>
      <c r="T287" s="49">
        <f t="shared" si="80"/>
        <v>7000</v>
      </c>
      <c r="V287" s="94">
        <f t="shared" si="89"/>
        <v>5600</v>
      </c>
    </row>
    <row r="288" spans="1:22" x14ac:dyDescent="0.2">
      <c r="A288" s="32">
        <v>18</v>
      </c>
      <c r="B288" s="5"/>
      <c r="C288" s="5" t="s">
        <v>48</v>
      </c>
      <c r="D288" s="15">
        <v>13</v>
      </c>
      <c r="E288" s="27" t="s">
        <v>2</v>
      </c>
      <c r="F288" s="5" t="s">
        <v>3</v>
      </c>
      <c r="G288" s="7"/>
      <c r="H288" s="7"/>
      <c r="I288" s="91">
        <v>160</v>
      </c>
      <c r="J288" s="31"/>
      <c r="K288" s="31"/>
      <c r="L288" s="69"/>
      <c r="M288" s="77"/>
      <c r="N288"/>
      <c r="O288" s="13">
        <v>200</v>
      </c>
      <c r="P288" s="45">
        <f t="shared" si="87"/>
        <v>210</v>
      </c>
      <c r="Q288" s="45">
        <f t="shared" si="88"/>
        <v>215</v>
      </c>
      <c r="R288" s="45">
        <v>165</v>
      </c>
      <c r="T288" s="49">
        <f t="shared" si="80"/>
        <v>3600</v>
      </c>
      <c r="V288" s="94">
        <f t="shared" si="89"/>
        <v>2880</v>
      </c>
    </row>
    <row r="289" spans="1:22" x14ac:dyDescent="0.2">
      <c r="A289" s="32">
        <v>1</v>
      </c>
      <c r="B289" s="5"/>
      <c r="C289" s="5" t="s">
        <v>48</v>
      </c>
      <c r="D289" s="15">
        <v>8</v>
      </c>
      <c r="E289" s="27" t="s">
        <v>2</v>
      </c>
      <c r="F289" s="5" t="s">
        <v>3</v>
      </c>
      <c r="G289" s="7"/>
      <c r="H289" s="7" t="s">
        <v>175</v>
      </c>
      <c r="I289" s="91">
        <v>285</v>
      </c>
      <c r="J289" s="31"/>
      <c r="K289" s="31"/>
      <c r="L289" s="69"/>
      <c r="M289" s="77"/>
      <c r="N289"/>
      <c r="O289" s="13">
        <v>250</v>
      </c>
      <c r="P289" s="45">
        <f t="shared" si="87"/>
        <v>262.5</v>
      </c>
      <c r="Q289" s="45">
        <f t="shared" si="88"/>
        <v>268.75</v>
      </c>
      <c r="R289" s="45">
        <f>SUM(O289*1.1)</f>
        <v>275</v>
      </c>
      <c r="T289" s="49">
        <f t="shared" si="80"/>
        <v>250</v>
      </c>
      <c r="V289" s="94">
        <f t="shared" si="89"/>
        <v>285</v>
      </c>
    </row>
    <row r="290" spans="1:22" x14ac:dyDescent="0.2">
      <c r="A290" s="32"/>
      <c r="B290" s="5"/>
      <c r="C290" s="7" t="s">
        <v>48</v>
      </c>
      <c r="D290" s="15">
        <v>8</v>
      </c>
      <c r="E290" s="27" t="s">
        <v>2</v>
      </c>
      <c r="F290" s="7" t="s">
        <v>3</v>
      </c>
      <c r="G290" s="7"/>
      <c r="H290" s="7" t="s">
        <v>176</v>
      </c>
      <c r="I290" s="91">
        <v>310</v>
      </c>
      <c r="J290" s="31"/>
      <c r="K290" s="31"/>
      <c r="L290" s="69"/>
      <c r="M290" s="77"/>
      <c r="N290"/>
      <c r="O290" s="13">
        <v>275</v>
      </c>
      <c r="P290" s="45">
        <f t="shared" si="87"/>
        <v>288.75</v>
      </c>
      <c r="Q290" s="45">
        <f t="shared" si="88"/>
        <v>295.625</v>
      </c>
      <c r="R290" s="45">
        <f>SUM(O290*1.1)</f>
        <v>302.5</v>
      </c>
      <c r="T290" s="49">
        <f t="shared" si="80"/>
        <v>0</v>
      </c>
      <c r="V290" s="94">
        <f t="shared" si="89"/>
        <v>0</v>
      </c>
    </row>
    <row r="291" spans="1:22" x14ac:dyDescent="0.2">
      <c r="A291" s="32">
        <v>79</v>
      </c>
      <c r="B291" s="5"/>
      <c r="C291" s="7" t="s">
        <v>48</v>
      </c>
      <c r="D291" s="15">
        <v>8</v>
      </c>
      <c r="E291" s="27" t="s">
        <v>11</v>
      </c>
      <c r="F291" s="7" t="s">
        <v>3</v>
      </c>
      <c r="G291" s="5"/>
      <c r="H291" s="7"/>
      <c r="I291" s="91">
        <v>175</v>
      </c>
      <c r="J291" s="31"/>
      <c r="K291" s="31"/>
      <c r="L291" s="69"/>
      <c r="M291" s="77"/>
      <c r="N291"/>
      <c r="O291" s="6">
        <v>225</v>
      </c>
      <c r="P291" s="45">
        <f t="shared" ref="P291:P322" si="103">SUM(O291*1.05)</f>
        <v>236.25</v>
      </c>
      <c r="Q291" s="45">
        <f t="shared" ref="Q291:Q322" si="104">SUM(O291*1.075)</f>
        <v>241.875</v>
      </c>
      <c r="R291" s="45">
        <f t="shared" ref="R291:R322" si="105">SUM(O291*1.1)</f>
        <v>247.50000000000003</v>
      </c>
      <c r="T291" s="49">
        <f t="shared" si="80"/>
        <v>17775</v>
      </c>
      <c r="V291" s="94">
        <f t="shared" si="89"/>
        <v>13825</v>
      </c>
    </row>
    <row r="292" spans="1:22" x14ac:dyDescent="0.2">
      <c r="A292" s="32"/>
      <c r="B292" s="5"/>
      <c r="C292" s="7" t="s">
        <v>48</v>
      </c>
      <c r="D292" s="15">
        <v>14</v>
      </c>
      <c r="E292" s="27" t="s">
        <v>11</v>
      </c>
      <c r="F292" s="7" t="s">
        <v>3</v>
      </c>
      <c r="G292" s="5"/>
      <c r="H292" s="5"/>
      <c r="I292" s="91">
        <v>200</v>
      </c>
      <c r="J292" s="31"/>
      <c r="K292" s="31"/>
      <c r="M292" s="77"/>
      <c r="N292"/>
      <c r="O292" s="6">
        <v>250</v>
      </c>
      <c r="P292" s="45">
        <f t="shared" si="103"/>
        <v>262.5</v>
      </c>
      <c r="Q292" s="45">
        <f t="shared" si="104"/>
        <v>268.75</v>
      </c>
      <c r="R292" s="45">
        <f t="shared" si="105"/>
        <v>275</v>
      </c>
      <c r="T292" s="49">
        <f t="shared" si="80"/>
        <v>0</v>
      </c>
      <c r="V292" s="94">
        <f t="shared" si="89"/>
        <v>0</v>
      </c>
    </row>
    <row r="293" spans="1:22" x14ac:dyDescent="0.2">
      <c r="A293" s="32">
        <v>10</v>
      </c>
      <c r="B293" s="5" t="s">
        <v>47</v>
      </c>
      <c r="C293" s="5" t="s">
        <v>48</v>
      </c>
      <c r="D293" s="15">
        <v>8</v>
      </c>
      <c r="E293" s="12" t="s">
        <v>11</v>
      </c>
      <c r="F293" s="5" t="s">
        <v>3</v>
      </c>
      <c r="G293" s="5"/>
      <c r="H293" s="7" t="s">
        <v>175</v>
      </c>
      <c r="I293" s="91">
        <v>325</v>
      </c>
      <c r="J293" s="31"/>
      <c r="K293" s="31"/>
      <c r="L293" s="69"/>
      <c r="M293" s="77"/>
      <c r="N293"/>
      <c r="O293" s="6">
        <v>275</v>
      </c>
      <c r="P293" s="45">
        <f t="shared" si="103"/>
        <v>288.75</v>
      </c>
      <c r="Q293" s="45">
        <f t="shared" si="104"/>
        <v>295.625</v>
      </c>
      <c r="R293" s="45">
        <f t="shared" si="105"/>
        <v>302.5</v>
      </c>
      <c r="T293" s="49">
        <f t="shared" si="80"/>
        <v>2750</v>
      </c>
      <c r="V293" s="94">
        <f t="shared" si="89"/>
        <v>3250</v>
      </c>
    </row>
    <row r="294" spans="1:22" x14ac:dyDescent="0.2">
      <c r="A294" s="32">
        <v>1</v>
      </c>
      <c r="B294" s="5" t="s">
        <v>47</v>
      </c>
      <c r="C294" s="5" t="s">
        <v>48</v>
      </c>
      <c r="D294" s="15">
        <v>14</v>
      </c>
      <c r="E294" s="12" t="s">
        <v>11</v>
      </c>
      <c r="F294" s="5" t="s">
        <v>3</v>
      </c>
      <c r="G294" s="5"/>
      <c r="H294" s="7" t="s">
        <v>175</v>
      </c>
      <c r="I294" s="91">
        <v>375</v>
      </c>
      <c r="J294" s="31"/>
      <c r="K294" s="31"/>
      <c r="L294" s="69"/>
      <c r="M294" s="77"/>
      <c r="N294"/>
      <c r="O294" s="6"/>
      <c r="P294" s="45">
        <f t="shared" si="103"/>
        <v>0</v>
      </c>
      <c r="Q294" s="45">
        <f t="shared" si="104"/>
        <v>0</v>
      </c>
      <c r="R294" s="45">
        <f t="shared" si="105"/>
        <v>0</v>
      </c>
      <c r="T294" s="49">
        <f t="shared" si="80"/>
        <v>0</v>
      </c>
      <c r="V294" s="94">
        <f t="shared" si="89"/>
        <v>375</v>
      </c>
    </row>
    <row r="295" spans="1:22" x14ac:dyDescent="0.2">
      <c r="A295" s="36">
        <v>3</v>
      </c>
      <c r="B295" s="5"/>
      <c r="C295" s="7" t="s">
        <v>48</v>
      </c>
      <c r="D295" s="15">
        <v>14</v>
      </c>
      <c r="E295" s="27" t="s">
        <v>7</v>
      </c>
      <c r="F295" s="5" t="s">
        <v>3</v>
      </c>
      <c r="G295" s="5"/>
      <c r="H295" s="5"/>
      <c r="I295" s="91">
        <v>275</v>
      </c>
      <c r="J295" s="31"/>
      <c r="K295" s="31"/>
      <c r="L295" s="65">
        <v>250</v>
      </c>
      <c r="M295" s="58" t="s">
        <v>189</v>
      </c>
      <c r="N295"/>
      <c r="O295" s="6"/>
      <c r="P295" s="45">
        <f t="shared" si="103"/>
        <v>0</v>
      </c>
      <c r="Q295" s="45">
        <f t="shared" si="104"/>
        <v>0</v>
      </c>
      <c r="R295" s="45">
        <f t="shared" si="105"/>
        <v>0</v>
      </c>
      <c r="T295" s="49">
        <f t="shared" si="80"/>
        <v>0</v>
      </c>
      <c r="V295" s="94">
        <f t="shared" si="89"/>
        <v>825</v>
      </c>
    </row>
    <row r="296" spans="1:22" x14ac:dyDescent="0.2">
      <c r="A296" s="36">
        <v>3</v>
      </c>
      <c r="B296" s="5"/>
      <c r="C296" s="7" t="s">
        <v>48</v>
      </c>
      <c r="D296" s="15">
        <v>6</v>
      </c>
      <c r="E296" s="27" t="s">
        <v>7</v>
      </c>
      <c r="F296" s="5" t="s">
        <v>3</v>
      </c>
      <c r="G296" s="5"/>
      <c r="H296" s="5"/>
      <c r="I296" s="91">
        <v>275</v>
      </c>
      <c r="J296" s="31"/>
      <c r="K296" s="31"/>
      <c r="L296" s="65">
        <v>250</v>
      </c>
      <c r="M296" s="58" t="s">
        <v>195</v>
      </c>
      <c r="N296"/>
      <c r="O296" s="6"/>
      <c r="P296" s="45">
        <f t="shared" si="103"/>
        <v>0</v>
      </c>
      <c r="Q296" s="45">
        <f t="shared" si="104"/>
        <v>0</v>
      </c>
      <c r="R296" s="45">
        <f t="shared" si="105"/>
        <v>0</v>
      </c>
      <c r="T296" s="49">
        <f t="shared" si="80"/>
        <v>0</v>
      </c>
      <c r="V296" s="94">
        <f t="shared" si="89"/>
        <v>825</v>
      </c>
    </row>
    <row r="297" spans="1:22" x14ac:dyDescent="0.2">
      <c r="A297" s="32">
        <v>144</v>
      </c>
      <c r="B297" s="5" t="s">
        <v>47</v>
      </c>
      <c r="C297" s="5" t="s">
        <v>48</v>
      </c>
      <c r="D297" s="15">
        <v>8</v>
      </c>
      <c r="E297" s="12" t="s">
        <v>7</v>
      </c>
      <c r="F297" s="5" t="s">
        <v>3</v>
      </c>
      <c r="G297" s="5"/>
      <c r="H297" s="7"/>
      <c r="I297" s="91">
        <v>250</v>
      </c>
      <c r="J297" s="31"/>
      <c r="K297" s="31"/>
      <c r="M297" s="80" t="s">
        <v>231</v>
      </c>
      <c r="N297"/>
      <c r="O297" s="6"/>
      <c r="P297" s="45">
        <f t="shared" si="103"/>
        <v>0</v>
      </c>
      <c r="Q297" s="45">
        <f t="shared" si="104"/>
        <v>0</v>
      </c>
      <c r="R297" s="45">
        <f t="shared" si="105"/>
        <v>0</v>
      </c>
      <c r="T297" s="49">
        <f t="shared" si="80"/>
        <v>0</v>
      </c>
      <c r="V297" s="94">
        <f t="shared" si="89"/>
        <v>36000</v>
      </c>
    </row>
    <row r="298" spans="1:22" x14ac:dyDescent="0.2">
      <c r="A298" s="32">
        <v>18</v>
      </c>
      <c r="B298" s="5" t="s">
        <v>47</v>
      </c>
      <c r="C298" s="5" t="s">
        <v>48</v>
      </c>
      <c r="D298" s="15">
        <v>8</v>
      </c>
      <c r="E298" s="12" t="s">
        <v>7</v>
      </c>
      <c r="F298" s="5" t="s">
        <v>3</v>
      </c>
      <c r="G298" s="5"/>
      <c r="H298" s="7" t="s">
        <v>175</v>
      </c>
      <c r="I298" s="91">
        <v>350</v>
      </c>
      <c r="J298" s="31"/>
      <c r="K298" s="31"/>
      <c r="M298" s="81"/>
      <c r="N298"/>
      <c r="O298" s="6"/>
      <c r="P298" s="45">
        <f t="shared" si="103"/>
        <v>0</v>
      </c>
      <c r="Q298" s="45">
        <f t="shared" si="104"/>
        <v>0</v>
      </c>
      <c r="R298" s="45">
        <f t="shared" si="105"/>
        <v>0</v>
      </c>
      <c r="T298" s="49">
        <f t="shared" si="80"/>
        <v>0</v>
      </c>
      <c r="V298" s="94">
        <f t="shared" si="89"/>
        <v>6300</v>
      </c>
    </row>
    <row r="299" spans="1:22" x14ac:dyDescent="0.2">
      <c r="A299" s="32">
        <v>1</v>
      </c>
      <c r="B299" s="5"/>
      <c r="C299" s="7" t="s">
        <v>48</v>
      </c>
      <c r="D299" s="15">
        <v>8</v>
      </c>
      <c r="E299" s="27" t="s">
        <v>7</v>
      </c>
      <c r="F299" s="7" t="s">
        <v>3</v>
      </c>
      <c r="G299" s="5"/>
      <c r="H299" s="7" t="s">
        <v>176</v>
      </c>
      <c r="I299" s="91">
        <v>450</v>
      </c>
      <c r="J299" s="31"/>
      <c r="K299" s="31"/>
      <c r="M299" s="82"/>
      <c r="N299"/>
      <c r="O299" s="6"/>
      <c r="P299" s="45">
        <f t="shared" si="103"/>
        <v>0</v>
      </c>
      <c r="Q299" s="45">
        <f t="shared" si="104"/>
        <v>0</v>
      </c>
      <c r="R299" s="45">
        <f t="shared" si="105"/>
        <v>0</v>
      </c>
      <c r="T299" s="49">
        <f t="shared" si="80"/>
        <v>0</v>
      </c>
      <c r="V299" s="94">
        <f t="shared" si="89"/>
        <v>450</v>
      </c>
    </row>
    <row r="300" spans="1:22" x14ac:dyDescent="0.2">
      <c r="A300" s="32">
        <v>4</v>
      </c>
      <c r="B300" s="5"/>
      <c r="C300" s="7" t="s">
        <v>48</v>
      </c>
      <c r="D300" s="15">
        <v>14</v>
      </c>
      <c r="E300" s="27" t="s">
        <v>22</v>
      </c>
      <c r="F300" s="7" t="s">
        <v>3</v>
      </c>
      <c r="G300" s="5"/>
      <c r="H300" s="5"/>
      <c r="I300" s="91">
        <v>300</v>
      </c>
      <c r="J300" s="31"/>
      <c r="K300" s="31"/>
      <c r="L300" s="65">
        <v>450</v>
      </c>
      <c r="M300" s="82"/>
      <c r="N300"/>
      <c r="O300" s="13"/>
      <c r="P300" s="45">
        <f t="shared" si="103"/>
        <v>0</v>
      </c>
      <c r="Q300" s="45">
        <f t="shared" si="104"/>
        <v>0</v>
      </c>
      <c r="R300" s="45">
        <f t="shared" si="105"/>
        <v>0</v>
      </c>
      <c r="T300" s="49">
        <f t="shared" si="80"/>
        <v>0</v>
      </c>
      <c r="V300" s="94">
        <f t="shared" si="89"/>
        <v>1200</v>
      </c>
    </row>
    <row r="301" spans="1:22" x14ac:dyDescent="0.2">
      <c r="A301" s="32">
        <v>2</v>
      </c>
      <c r="B301" s="5"/>
      <c r="C301" s="7" t="s">
        <v>48</v>
      </c>
      <c r="D301" s="15">
        <v>6</v>
      </c>
      <c r="E301" s="27" t="s">
        <v>22</v>
      </c>
      <c r="F301" s="7" t="s">
        <v>3</v>
      </c>
      <c r="G301" s="5"/>
      <c r="H301" s="5"/>
      <c r="I301" s="91">
        <v>450</v>
      </c>
      <c r="J301" s="31"/>
      <c r="K301" s="31"/>
      <c r="L301" s="65">
        <v>450</v>
      </c>
      <c r="M301" s="82"/>
      <c r="N301"/>
      <c r="O301" s="13"/>
      <c r="P301" s="45">
        <f t="shared" si="103"/>
        <v>0</v>
      </c>
      <c r="Q301" s="45">
        <f t="shared" si="104"/>
        <v>0</v>
      </c>
      <c r="R301" s="45">
        <f t="shared" si="105"/>
        <v>0</v>
      </c>
      <c r="T301" s="49">
        <f t="shared" si="80"/>
        <v>0</v>
      </c>
      <c r="V301" s="94">
        <f t="shared" si="89"/>
        <v>900</v>
      </c>
    </row>
    <row r="302" spans="1:22" x14ac:dyDescent="0.2">
      <c r="A302" s="32">
        <v>50</v>
      </c>
      <c r="B302" s="5"/>
      <c r="C302" s="7" t="s">
        <v>48</v>
      </c>
      <c r="D302" s="15">
        <v>8</v>
      </c>
      <c r="E302" s="27" t="s">
        <v>22</v>
      </c>
      <c r="F302" s="7" t="s">
        <v>3</v>
      </c>
      <c r="G302" s="5"/>
      <c r="H302" s="5"/>
      <c r="I302" s="91">
        <v>300</v>
      </c>
      <c r="J302" s="31"/>
      <c r="K302" s="31"/>
      <c r="L302" s="65">
        <v>450</v>
      </c>
      <c r="M302" s="82"/>
      <c r="N302"/>
      <c r="O302" s="13"/>
      <c r="P302" s="45">
        <f t="shared" ref="P302" si="106">SUM(O302*1.05)</f>
        <v>0</v>
      </c>
      <c r="Q302" s="45">
        <f t="shared" ref="Q302" si="107">SUM(O302*1.075)</f>
        <v>0</v>
      </c>
      <c r="R302" s="45">
        <f t="shared" ref="R302" si="108">SUM(O302*1.1)</f>
        <v>0</v>
      </c>
      <c r="T302" s="49">
        <f t="shared" si="80"/>
        <v>0</v>
      </c>
      <c r="V302" s="94">
        <f t="shared" si="89"/>
        <v>15000</v>
      </c>
    </row>
    <row r="303" spans="1:22" x14ac:dyDescent="0.2">
      <c r="A303" s="32">
        <v>2</v>
      </c>
      <c r="B303" s="5"/>
      <c r="C303" s="7" t="s">
        <v>48</v>
      </c>
      <c r="D303" s="15">
        <v>9</v>
      </c>
      <c r="E303" s="27" t="s">
        <v>22</v>
      </c>
      <c r="F303" s="7" t="s">
        <v>3</v>
      </c>
      <c r="G303" s="5"/>
      <c r="H303" s="5"/>
      <c r="I303" s="91">
        <v>450</v>
      </c>
      <c r="J303" s="31"/>
      <c r="K303" s="31"/>
      <c r="L303" s="65">
        <v>450</v>
      </c>
      <c r="M303" s="82"/>
      <c r="N303"/>
      <c r="O303" s="13"/>
      <c r="P303" s="45">
        <f t="shared" si="103"/>
        <v>0</v>
      </c>
      <c r="Q303" s="45">
        <f t="shared" si="104"/>
        <v>0</v>
      </c>
      <c r="R303" s="45">
        <f t="shared" si="105"/>
        <v>0</v>
      </c>
      <c r="T303" s="49">
        <f t="shared" ref="T303:T366" si="109">SUM(A303*O303)</f>
        <v>0</v>
      </c>
      <c r="V303" s="94">
        <f t="shared" si="89"/>
        <v>900</v>
      </c>
    </row>
    <row r="304" spans="1:22" x14ac:dyDescent="0.2">
      <c r="A304" s="32">
        <v>7</v>
      </c>
      <c r="B304" s="5"/>
      <c r="C304" s="5" t="s">
        <v>48</v>
      </c>
      <c r="D304" s="15">
        <v>8</v>
      </c>
      <c r="E304" s="12" t="s">
        <v>22</v>
      </c>
      <c r="F304" s="5" t="s">
        <v>3</v>
      </c>
      <c r="G304" s="5"/>
      <c r="H304" s="7" t="s">
        <v>175</v>
      </c>
      <c r="I304" s="91">
        <v>400</v>
      </c>
      <c r="J304" s="31"/>
      <c r="K304" s="31"/>
      <c r="L304" s="65">
        <v>450</v>
      </c>
      <c r="M304" s="82"/>
      <c r="N304"/>
      <c r="O304" s="6">
        <v>350</v>
      </c>
      <c r="P304" s="45">
        <f t="shared" si="103"/>
        <v>367.5</v>
      </c>
      <c r="Q304" s="45">
        <f t="shared" si="104"/>
        <v>376.25</v>
      </c>
      <c r="R304" s="45">
        <f t="shared" si="105"/>
        <v>385.00000000000006</v>
      </c>
      <c r="T304" s="49">
        <f t="shared" si="109"/>
        <v>2450</v>
      </c>
      <c r="V304" s="94">
        <f t="shared" si="89"/>
        <v>2800</v>
      </c>
    </row>
    <row r="305" spans="1:22" x14ac:dyDescent="0.2">
      <c r="A305" s="32">
        <v>1</v>
      </c>
      <c r="B305" s="5"/>
      <c r="C305" s="5" t="s">
        <v>48</v>
      </c>
      <c r="D305" s="15">
        <v>14</v>
      </c>
      <c r="E305" s="12" t="s">
        <v>22</v>
      </c>
      <c r="F305" s="5" t="s">
        <v>3</v>
      </c>
      <c r="G305" s="5"/>
      <c r="H305" s="7" t="s">
        <v>175</v>
      </c>
      <c r="I305" s="91">
        <v>450</v>
      </c>
      <c r="J305" s="31"/>
      <c r="K305" s="31"/>
      <c r="L305" s="65">
        <v>450</v>
      </c>
      <c r="M305" s="82"/>
      <c r="N305"/>
      <c r="O305" s="6">
        <v>350</v>
      </c>
      <c r="P305" s="45">
        <f t="shared" si="103"/>
        <v>367.5</v>
      </c>
      <c r="Q305" s="45">
        <f t="shared" si="104"/>
        <v>376.25</v>
      </c>
      <c r="R305" s="45">
        <f t="shared" si="105"/>
        <v>385.00000000000006</v>
      </c>
      <c r="T305" s="49">
        <f t="shared" si="109"/>
        <v>350</v>
      </c>
      <c r="V305" s="94">
        <f t="shared" si="89"/>
        <v>450</v>
      </c>
    </row>
    <row r="306" spans="1:22" x14ac:dyDescent="0.2">
      <c r="A306" s="32">
        <v>1</v>
      </c>
      <c r="B306" s="5"/>
      <c r="C306" s="7" t="s">
        <v>48</v>
      </c>
      <c r="D306" s="15">
        <v>8</v>
      </c>
      <c r="E306" s="27" t="s">
        <v>22</v>
      </c>
      <c r="F306" s="7" t="s">
        <v>3</v>
      </c>
      <c r="G306" s="5"/>
      <c r="H306" s="7" t="s">
        <v>176</v>
      </c>
      <c r="I306" s="91">
        <v>600</v>
      </c>
      <c r="J306" s="31"/>
      <c r="K306" s="31"/>
      <c r="M306" s="82"/>
      <c r="N306"/>
      <c r="O306" s="6">
        <v>400</v>
      </c>
      <c r="P306" s="45">
        <f t="shared" si="103"/>
        <v>420</v>
      </c>
      <c r="Q306" s="45">
        <f t="shared" si="104"/>
        <v>430</v>
      </c>
      <c r="R306" s="45">
        <f t="shared" si="105"/>
        <v>440.00000000000006</v>
      </c>
      <c r="T306" s="49">
        <f t="shared" si="109"/>
        <v>400</v>
      </c>
      <c r="V306" s="94">
        <f t="shared" si="89"/>
        <v>600</v>
      </c>
    </row>
    <row r="307" spans="1:22" x14ac:dyDescent="0.2">
      <c r="A307" s="32">
        <v>5</v>
      </c>
      <c r="B307" s="5"/>
      <c r="C307" s="7" t="s">
        <v>48</v>
      </c>
      <c r="D307" s="15">
        <v>6</v>
      </c>
      <c r="E307" s="27" t="s">
        <v>18</v>
      </c>
      <c r="F307" s="5" t="s">
        <v>3</v>
      </c>
      <c r="G307" s="5"/>
      <c r="H307" s="5"/>
      <c r="I307" s="91">
        <v>550</v>
      </c>
      <c r="J307" s="31"/>
      <c r="K307" s="31"/>
      <c r="M307" s="82"/>
      <c r="N307"/>
      <c r="O307" s="13">
        <v>450</v>
      </c>
      <c r="P307" s="45">
        <f t="shared" si="103"/>
        <v>472.5</v>
      </c>
      <c r="Q307" s="45">
        <f t="shared" si="104"/>
        <v>483.75</v>
      </c>
      <c r="R307" s="45">
        <f t="shared" si="105"/>
        <v>495.00000000000006</v>
      </c>
      <c r="T307" s="49">
        <f t="shared" si="109"/>
        <v>2250</v>
      </c>
      <c r="V307" s="94">
        <f t="shared" si="89"/>
        <v>2750</v>
      </c>
    </row>
    <row r="308" spans="1:22" x14ac:dyDescent="0.2">
      <c r="A308" s="32">
        <v>5</v>
      </c>
      <c r="B308" s="5"/>
      <c r="C308" s="7" t="s">
        <v>48</v>
      </c>
      <c r="D308" s="15">
        <v>14</v>
      </c>
      <c r="E308" s="27" t="s">
        <v>18</v>
      </c>
      <c r="F308" s="5" t="s">
        <v>3</v>
      </c>
      <c r="G308" s="5"/>
      <c r="H308" s="5"/>
      <c r="I308" s="91">
        <v>550</v>
      </c>
      <c r="J308" s="31"/>
      <c r="K308" s="31"/>
      <c r="L308" s="65">
        <v>500</v>
      </c>
      <c r="M308" s="58" t="s">
        <v>192</v>
      </c>
      <c r="N308"/>
      <c r="O308" s="13">
        <v>550</v>
      </c>
      <c r="P308" s="45">
        <f t="shared" si="103"/>
        <v>577.5</v>
      </c>
      <c r="Q308" s="45">
        <f t="shared" si="104"/>
        <v>591.25</v>
      </c>
      <c r="R308" s="45">
        <f t="shared" si="105"/>
        <v>605</v>
      </c>
      <c r="T308" s="49">
        <f t="shared" si="109"/>
        <v>2750</v>
      </c>
      <c r="V308" s="94">
        <f t="shared" si="89"/>
        <v>2750</v>
      </c>
    </row>
    <row r="309" spans="1:22" x14ac:dyDescent="0.2">
      <c r="A309" s="32">
        <v>32</v>
      </c>
      <c r="B309" s="5"/>
      <c r="C309" s="7" t="s">
        <v>48</v>
      </c>
      <c r="D309" s="15">
        <v>14</v>
      </c>
      <c r="E309" s="27" t="s">
        <v>39</v>
      </c>
      <c r="F309" s="7" t="s">
        <v>3</v>
      </c>
      <c r="G309" s="5"/>
      <c r="H309" s="5" t="s">
        <v>112</v>
      </c>
      <c r="I309" s="91">
        <v>650</v>
      </c>
      <c r="J309" s="31"/>
      <c r="K309" s="31"/>
      <c r="L309" s="69">
        <v>550</v>
      </c>
      <c r="M309" s="77"/>
      <c r="N309"/>
      <c r="O309" s="13">
        <v>650</v>
      </c>
      <c r="P309" s="45">
        <f t="shared" si="103"/>
        <v>682.5</v>
      </c>
      <c r="Q309" s="45">
        <f t="shared" si="104"/>
        <v>698.75</v>
      </c>
      <c r="R309" s="45">
        <f t="shared" si="105"/>
        <v>715.00000000000011</v>
      </c>
      <c r="T309" s="49">
        <f t="shared" si="109"/>
        <v>20800</v>
      </c>
      <c r="V309" s="94">
        <f t="shared" si="89"/>
        <v>20800</v>
      </c>
    </row>
    <row r="310" spans="1:22" x14ac:dyDescent="0.2">
      <c r="A310" s="32">
        <v>8</v>
      </c>
      <c r="B310" s="5"/>
      <c r="C310" s="7" t="s">
        <v>48</v>
      </c>
      <c r="D310" s="15">
        <v>6</v>
      </c>
      <c r="E310" s="27" t="s">
        <v>39</v>
      </c>
      <c r="F310" s="7" t="s">
        <v>3</v>
      </c>
      <c r="G310" s="5"/>
      <c r="H310" s="5" t="s">
        <v>112</v>
      </c>
      <c r="I310" s="91">
        <v>650</v>
      </c>
      <c r="J310" s="31"/>
      <c r="K310" s="31"/>
      <c r="L310" s="69">
        <v>550</v>
      </c>
      <c r="M310" s="77"/>
      <c r="N310"/>
      <c r="O310" s="13">
        <v>650</v>
      </c>
      <c r="P310" s="45">
        <f t="shared" ref="P310" si="110">SUM(O310*1.05)</f>
        <v>682.5</v>
      </c>
      <c r="Q310" s="45">
        <f t="shared" ref="Q310" si="111">SUM(O310*1.075)</f>
        <v>698.75</v>
      </c>
      <c r="R310" s="45">
        <f t="shared" ref="R310" si="112">SUM(O310*1.1)</f>
        <v>715.00000000000011</v>
      </c>
      <c r="T310" s="49">
        <f t="shared" si="109"/>
        <v>5200</v>
      </c>
      <c r="V310" s="94">
        <f t="shared" si="89"/>
        <v>5200</v>
      </c>
    </row>
    <row r="311" spans="1:22" x14ac:dyDescent="0.2">
      <c r="A311" s="32">
        <v>4</v>
      </c>
      <c r="B311" s="5"/>
      <c r="C311" s="7" t="s">
        <v>48</v>
      </c>
      <c r="D311" s="15">
        <v>9</v>
      </c>
      <c r="E311" s="27" t="s">
        <v>39</v>
      </c>
      <c r="F311" s="7" t="s">
        <v>3</v>
      </c>
      <c r="G311" s="5"/>
      <c r="H311" s="5" t="s">
        <v>112</v>
      </c>
      <c r="I311" s="91">
        <v>650</v>
      </c>
      <c r="J311" s="31"/>
      <c r="K311" s="31"/>
      <c r="L311" s="69">
        <v>550</v>
      </c>
      <c r="M311" s="77"/>
      <c r="N311"/>
      <c r="O311" s="13">
        <v>650</v>
      </c>
      <c r="P311" s="45">
        <f t="shared" si="103"/>
        <v>682.5</v>
      </c>
      <c r="Q311" s="45">
        <f t="shared" si="104"/>
        <v>698.75</v>
      </c>
      <c r="R311" s="45">
        <f t="shared" si="105"/>
        <v>715.00000000000011</v>
      </c>
      <c r="T311" s="49">
        <f t="shared" si="109"/>
        <v>2600</v>
      </c>
      <c r="V311" s="94">
        <f t="shared" si="89"/>
        <v>2600</v>
      </c>
    </row>
    <row r="312" spans="1:22" x14ac:dyDescent="0.2">
      <c r="A312" s="32">
        <v>4</v>
      </c>
      <c r="B312" s="5"/>
      <c r="C312" s="7" t="s">
        <v>48</v>
      </c>
      <c r="D312" s="15">
        <v>14</v>
      </c>
      <c r="E312" s="27" t="s">
        <v>39</v>
      </c>
      <c r="F312" s="5" t="s">
        <v>3</v>
      </c>
      <c r="G312" s="5"/>
      <c r="H312" s="7" t="s">
        <v>175</v>
      </c>
      <c r="I312" s="91">
        <v>1050</v>
      </c>
      <c r="J312" s="31"/>
      <c r="K312" s="31"/>
      <c r="L312" s="69"/>
      <c r="M312" s="77"/>
      <c r="N312"/>
      <c r="O312" s="13">
        <v>1050</v>
      </c>
      <c r="P312" s="45">
        <f t="shared" si="103"/>
        <v>1102.5</v>
      </c>
      <c r="Q312" s="45">
        <f t="shared" si="104"/>
        <v>1128.75</v>
      </c>
      <c r="R312" s="45">
        <f t="shared" si="105"/>
        <v>1155</v>
      </c>
      <c r="T312" s="49">
        <f t="shared" si="109"/>
        <v>4200</v>
      </c>
      <c r="V312" s="94">
        <f t="shared" si="89"/>
        <v>4200</v>
      </c>
    </row>
    <row r="313" spans="1:22" x14ac:dyDescent="0.2">
      <c r="A313" s="32">
        <v>0</v>
      </c>
      <c r="B313" s="5"/>
      <c r="C313" s="7" t="s">
        <v>48</v>
      </c>
      <c r="D313" s="15">
        <v>6</v>
      </c>
      <c r="E313" s="27" t="s">
        <v>39</v>
      </c>
      <c r="F313" s="7" t="s">
        <v>3</v>
      </c>
      <c r="G313" s="5"/>
      <c r="H313" s="7" t="s">
        <v>175</v>
      </c>
      <c r="I313" s="91">
        <v>1175</v>
      </c>
      <c r="J313" s="31"/>
      <c r="K313" s="31"/>
      <c r="L313" s="69"/>
      <c r="M313" s="77"/>
      <c r="N313"/>
      <c r="O313" s="13">
        <v>1175</v>
      </c>
      <c r="P313" s="45">
        <f t="shared" si="103"/>
        <v>1233.75</v>
      </c>
      <c r="Q313" s="45">
        <f t="shared" si="104"/>
        <v>1263.125</v>
      </c>
      <c r="R313" s="45">
        <f t="shared" si="105"/>
        <v>1292.5</v>
      </c>
      <c r="T313" s="49">
        <f t="shared" si="109"/>
        <v>0</v>
      </c>
      <c r="V313" s="94">
        <f t="shared" si="89"/>
        <v>0</v>
      </c>
    </row>
    <row r="314" spans="1:22" x14ac:dyDescent="0.2">
      <c r="A314" s="36">
        <v>16</v>
      </c>
      <c r="B314" s="5"/>
      <c r="C314" s="7" t="s">
        <v>48</v>
      </c>
      <c r="D314" s="15">
        <v>14</v>
      </c>
      <c r="E314" s="27" t="s">
        <v>40</v>
      </c>
      <c r="F314" s="5" t="s">
        <v>3</v>
      </c>
      <c r="G314" s="5"/>
      <c r="H314" s="7"/>
      <c r="I314" s="91">
        <v>700</v>
      </c>
      <c r="J314" s="31"/>
      <c r="K314" s="31"/>
      <c r="L314" s="69">
        <v>600</v>
      </c>
      <c r="M314" s="77"/>
      <c r="N314"/>
      <c r="O314" s="13">
        <v>700</v>
      </c>
      <c r="P314" s="45">
        <f t="shared" si="103"/>
        <v>735</v>
      </c>
      <c r="Q314" s="45">
        <f t="shared" si="104"/>
        <v>752.5</v>
      </c>
      <c r="R314" s="45">
        <f t="shared" si="105"/>
        <v>770.00000000000011</v>
      </c>
      <c r="T314" s="49">
        <f t="shared" si="109"/>
        <v>11200</v>
      </c>
      <c r="V314" s="94">
        <f t="shared" si="89"/>
        <v>11200</v>
      </c>
    </row>
    <row r="315" spans="1:22" x14ac:dyDescent="0.2">
      <c r="A315" s="36">
        <v>22</v>
      </c>
      <c r="B315" s="5"/>
      <c r="C315" s="7" t="s">
        <v>48</v>
      </c>
      <c r="D315" s="15">
        <v>6</v>
      </c>
      <c r="E315" s="27" t="s">
        <v>40</v>
      </c>
      <c r="F315" s="5" t="s">
        <v>3</v>
      </c>
      <c r="G315" s="5"/>
      <c r="H315" s="7"/>
      <c r="I315" s="91">
        <v>700</v>
      </c>
      <c r="J315" s="31"/>
      <c r="K315" s="31"/>
      <c r="L315" s="69">
        <v>600</v>
      </c>
      <c r="M315" s="77"/>
      <c r="N315"/>
      <c r="O315" s="13">
        <v>700</v>
      </c>
      <c r="P315" s="45">
        <f t="shared" si="103"/>
        <v>735</v>
      </c>
      <c r="Q315" s="45">
        <f t="shared" si="104"/>
        <v>752.5</v>
      </c>
      <c r="R315" s="45">
        <f t="shared" si="105"/>
        <v>770.00000000000011</v>
      </c>
      <c r="T315" s="49">
        <f t="shared" si="109"/>
        <v>15400</v>
      </c>
      <c r="V315" s="94">
        <f t="shared" si="89"/>
        <v>15400</v>
      </c>
    </row>
    <row r="316" spans="1:22" x14ac:dyDescent="0.2">
      <c r="A316" s="32">
        <v>4</v>
      </c>
      <c r="B316" s="5"/>
      <c r="C316" s="7" t="s">
        <v>48</v>
      </c>
      <c r="D316" s="15">
        <v>14</v>
      </c>
      <c r="E316" s="27" t="s">
        <v>40</v>
      </c>
      <c r="F316" s="7" t="s">
        <v>3</v>
      </c>
      <c r="G316" s="5"/>
      <c r="H316" s="7" t="s">
        <v>175</v>
      </c>
      <c r="I316" s="91">
        <v>1250</v>
      </c>
      <c r="J316" s="31"/>
      <c r="K316" s="31"/>
      <c r="L316" s="69"/>
      <c r="M316" s="77"/>
      <c r="N316"/>
      <c r="O316" s="13">
        <v>1250</v>
      </c>
      <c r="P316" s="45">
        <f t="shared" si="103"/>
        <v>1312.5</v>
      </c>
      <c r="Q316" s="45">
        <f t="shared" si="104"/>
        <v>1343.75</v>
      </c>
      <c r="R316" s="45">
        <f t="shared" si="105"/>
        <v>1375</v>
      </c>
      <c r="T316" s="49">
        <f t="shared" si="109"/>
        <v>5000</v>
      </c>
      <c r="V316" s="94">
        <f t="shared" si="89"/>
        <v>5000</v>
      </c>
    </row>
    <row r="317" spans="1:22" x14ac:dyDescent="0.2">
      <c r="A317" s="32">
        <v>0</v>
      </c>
      <c r="B317" s="5"/>
      <c r="C317" s="7" t="s">
        <v>48</v>
      </c>
      <c r="D317" s="15">
        <v>6</v>
      </c>
      <c r="E317" s="27" t="s">
        <v>40</v>
      </c>
      <c r="F317" s="7" t="s">
        <v>3</v>
      </c>
      <c r="G317" s="5"/>
      <c r="H317" s="7" t="s">
        <v>175</v>
      </c>
      <c r="I317" s="91">
        <v>1375</v>
      </c>
      <c r="J317" s="31"/>
      <c r="K317" s="31"/>
      <c r="L317" s="69"/>
      <c r="M317" s="77"/>
      <c r="N317"/>
      <c r="O317" s="13">
        <v>1375</v>
      </c>
      <c r="P317" s="45">
        <f t="shared" si="103"/>
        <v>1443.75</v>
      </c>
      <c r="Q317" s="45">
        <f t="shared" si="104"/>
        <v>1478.125</v>
      </c>
      <c r="R317" s="45">
        <f t="shared" si="105"/>
        <v>1512.5000000000002</v>
      </c>
      <c r="T317" s="49">
        <f t="shared" si="109"/>
        <v>0</v>
      </c>
      <c r="V317" s="94">
        <f t="shared" si="89"/>
        <v>0</v>
      </c>
    </row>
    <row r="318" spans="1:22" x14ac:dyDescent="0.2">
      <c r="A318" s="36">
        <v>3</v>
      </c>
      <c r="B318" s="5"/>
      <c r="C318" s="7" t="s">
        <v>48</v>
      </c>
      <c r="D318" s="15">
        <v>9</v>
      </c>
      <c r="E318" s="27" t="s">
        <v>40</v>
      </c>
      <c r="F318" s="5" t="s">
        <v>3</v>
      </c>
      <c r="G318" s="5"/>
      <c r="H318" s="5"/>
      <c r="I318" s="91">
        <v>700</v>
      </c>
      <c r="J318" s="31"/>
      <c r="K318" s="31"/>
      <c r="L318" s="69"/>
      <c r="M318" s="77"/>
      <c r="N318"/>
      <c r="O318" s="13">
        <v>700</v>
      </c>
      <c r="P318" s="45">
        <f t="shared" si="103"/>
        <v>735</v>
      </c>
      <c r="Q318" s="45">
        <f t="shared" si="104"/>
        <v>752.5</v>
      </c>
      <c r="R318" s="45">
        <f t="shared" si="105"/>
        <v>770.00000000000011</v>
      </c>
      <c r="T318" s="49">
        <f t="shared" si="109"/>
        <v>2100</v>
      </c>
      <c r="V318" s="94">
        <f t="shared" si="89"/>
        <v>2100</v>
      </c>
    </row>
    <row r="319" spans="1:22" x14ac:dyDescent="0.2">
      <c r="A319" s="36"/>
      <c r="B319" s="5"/>
      <c r="C319" s="7" t="s">
        <v>48</v>
      </c>
      <c r="D319" s="15">
        <v>2</v>
      </c>
      <c r="E319" s="27" t="s">
        <v>40</v>
      </c>
      <c r="F319" s="5" t="s">
        <v>3</v>
      </c>
      <c r="G319" s="5"/>
      <c r="H319" s="7"/>
      <c r="I319" s="91">
        <v>700</v>
      </c>
      <c r="J319" s="31"/>
      <c r="K319" s="31"/>
      <c r="L319" s="69"/>
      <c r="M319" s="77"/>
      <c r="N319"/>
      <c r="O319" s="13">
        <v>700</v>
      </c>
      <c r="P319" s="45">
        <f t="shared" si="103"/>
        <v>735</v>
      </c>
      <c r="Q319" s="45">
        <f t="shared" si="104"/>
        <v>752.5</v>
      </c>
      <c r="R319" s="45">
        <f t="shared" si="105"/>
        <v>770.00000000000011</v>
      </c>
      <c r="T319" s="49">
        <f t="shared" si="109"/>
        <v>0</v>
      </c>
      <c r="V319" s="94">
        <f t="shared" ref="V319:V382" si="113">SUM(A319*I319)</f>
        <v>0</v>
      </c>
    </row>
    <row r="320" spans="1:22" x14ac:dyDescent="0.2">
      <c r="A320" s="32">
        <v>26</v>
      </c>
      <c r="B320" s="5"/>
      <c r="C320" s="7" t="s">
        <v>48</v>
      </c>
      <c r="D320" s="15">
        <v>6</v>
      </c>
      <c r="E320" s="27" t="s">
        <v>72</v>
      </c>
      <c r="F320" s="7" t="s">
        <v>3</v>
      </c>
      <c r="G320" s="5"/>
      <c r="H320" s="7" t="s">
        <v>112</v>
      </c>
      <c r="I320" s="91">
        <v>750</v>
      </c>
      <c r="J320" s="31"/>
      <c r="K320" s="31"/>
      <c r="L320" s="69"/>
      <c r="M320" s="77"/>
      <c r="N320"/>
      <c r="O320" s="13">
        <v>0</v>
      </c>
      <c r="P320" s="45">
        <f t="shared" si="103"/>
        <v>0</v>
      </c>
      <c r="Q320" s="45">
        <f t="shared" si="104"/>
        <v>0</v>
      </c>
      <c r="R320" s="45">
        <f t="shared" si="105"/>
        <v>0</v>
      </c>
      <c r="T320" s="49">
        <f t="shared" si="109"/>
        <v>0</v>
      </c>
      <c r="V320" s="94">
        <f t="shared" si="113"/>
        <v>19500</v>
      </c>
    </row>
    <row r="321" spans="1:22" x14ac:dyDescent="0.2">
      <c r="A321" s="32">
        <v>1</v>
      </c>
      <c r="B321" s="5"/>
      <c r="C321" s="7" t="s">
        <v>48</v>
      </c>
      <c r="D321" s="15">
        <v>9</v>
      </c>
      <c r="E321" s="27" t="s">
        <v>72</v>
      </c>
      <c r="F321" s="7" t="s">
        <v>3</v>
      </c>
      <c r="G321" s="5"/>
      <c r="H321" s="7" t="s">
        <v>175</v>
      </c>
      <c r="I321" s="91">
        <v>1325</v>
      </c>
      <c r="J321" s="31"/>
      <c r="K321" s="31"/>
      <c r="L321" s="69"/>
      <c r="M321" s="77"/>
      <c r="N321"/>
      <c r="O321" s="13">
        <v>700</v>
      </c>
      <c r="P321" s="45">
        <f t="shared" si="103"/>
        <v>735</v>
      </c>
      <c r="Q321" s="45">
        <f t="shared" si="104"/>
        <v>752.5</v>
      </c>
      <c r="R321" s="45">
        <f t="shared" si="105"/>
        <v>770.00000000000011</v>
      </c>
      <c r="T321" s="49">
        <f t="shared" si="109"/>
        <v>700</v>
      </c>
      <c r="V321" s="94">
        <f t="shared" si="113"/>
        <v>1325</v>
      </c>
    </row>
    <row r="322" spans="1:22" x14ac:dyDescent="0.2">
      <c r="A322" s="36">
        <v>13</v>
      </c>
      <c r="B322" s="5"/>
      <c r="C322" s="7" t="s">
        <v>48</v>
      </c>
      <c r="D322" s="15">
        <v>9</v>
      </c>
      <c r="E322" s="27" t="s">
        <v>144</v>
      </c>
      <c r="F322" s="5" t="s">
        <v>3</v>
      </c>
      <c r="G322" s="5"/>
      <c r="H322" s="7"/>
      <c r="I322" s="91">
        <v>850</v>
      </c>
      <c r="J322" s="31"/>
      <c r="K322" s="31"/>
      <c r="L322" s="69"/>
      <c r="M322" s="77"/>
      <c r="N322"/>
      <c r="O322" s="13">
        <v>750</v>
      </c>
      <c r="P322" s="45">
        <f t="shared" si="103"/>
        <v>787.5</v>
      </c>
      <c r="Q322" s="45">
        <f t="shared" si="104"/>
        <v>806.25</v>
      </c>
      <c r="R322" s="45">
        <f t="shared" si="105"/>
        <v>825.00000000000011</v>
      </c>
      <c r="T322" s="49">
        <f t="shared" si="109"/>
        <v>9750</v>
      </c>
      <c r="V322" s="94">
        <f t="shared" si="113"/>
        <v>11050</v>
      </c>
    </row>
    <row r="323" spans="1:22" x14ac:dyDescent="0.2">
      <c r="A323" s="36">
        <v>3</v>
      </c>
      <c r="B323" s="5"/>
      <c r="C323" s="7" t="s">
        <v>48</v>
      </c>
      <c r="D323" s="15">
        <v>14</v>
      </c>
      <c r="E323" s="27" t="s">
        <v>144</v>
      </c>
      <c r="F323" s="5" t="s">
        <v>3</v>
      </c>
      <c r="G323" s="5"/>
      <c r="H323" s="7"/>
      <c r="I323" s="91">
        <v>850</v>
      </c>
      <c r="J323" s="31"/>
      <c r="K323" s="31"/>
      <c r="L323" s="69">
        <v>650</v>
      </c>
      <c r="M323" s="77"/>
      <c r="N323"/>
      <c r="O323" s="13">
        <v>750</v>
      </c>
      <c r="P323" s="45">
        <f t="shared" ref="P323:P358" si="114">SUM(O323*1.05)</f>
        <v>787.5</v>
      </c>
      <c r="Q323" s="45">
        <f t="shared" ref="Q323:Q358" si="115">SUM(O323*1.075)</f>
        <v>806.25</v>
      </c>
      <c r="R323" s="45">
        <f t="shared" ref="R323:R352" si="116">SUM(O323*1.1)</f>
        <v>825.00000000000011</v>
      </c>
      <c r="T323" s="49">
        <f t="shared" si="109"/>
        <v>2250</v>
      </c>
      <c r="V323" s="94">
        <f t="shared" si="113"/>
        <v>2550</v>
      </c>
    </row>
    <row r="324" spans="1:22" x14ac:dyDescent="0.2">
      <c r="A324" s="36">
        <v>0</v>
      </c>
      <c r="B324" s="5"/>
      <c r="C324" s="7" t="s">
        <v>48</v>
      </c>
      <c r="D324" s="15">
        <v>6</v>
      </c>
      <c r="E324" s="27" t="s">
        <v>144</v>
      </c>
      <c r="F324" s="5" t="s">
        <v>3</v>
      </c>
      <c r="G324" s="5"/>
      <c r="H324" s="7" t="s">
        <v>175</v>
      </c>
      <c r="I324" s="91">
        <v>1400</v>
      </c>
      <c r="J324" s="31"/>
      <c r="K324" s="31"/>
      <c r="L324" s="69"/>
      <c r="M324" s="77"/>
      <c r="N324"/>
      <c r="O324" s="13">
        <v>1400</v>
      </c>
      <c r="P324" s="45">
        <f t="shared" ref="P324" si="117">SUM(O324*1.05)</f>
        <v>1470</v>
      </c>
      <c r="Q324" s="45">
        <f t="shared" ref="Q324" si="118">SUM(O324*1.075)</f>
        <v>1505</v>
      </c>
      <c r="R324" s="45">
        <f t="shared" ref="R324" si="119">SUM(O324*1.1)</f>
        <v>1540.0000000000002</v>
      </c>
      <c r="T324" s="49">
        <f t="shared" si="109"/>
        <v>0</v>
      </c>
      <c r="V324" s="94">
        <f t="shared" si="113"/>
        <v>0</v>
      </c>
    </row>
    <row r="325" spans="1:22" x14ac:dyDescent="0.2">
      <c r="A325" s="36">
        <v>17</v>
      </c>
      <c r="B325" s="5"/>
      <c r="C325" s="7" t="s">
        <v>48</v>
      </c>
      <c r="D325" s="15">
        <v>9</v>
      </c>
      <c r="E325" s="27" t="s">
        <v>144</v>
      </c>
      <c r="F325" s="5" t="s">
        <v>3</v>
      </c>
      <c r="G325" s="5"/>
      <c r="H325" s="7"/>
      <c r="I325" s="91">
        <v>850</v>
      </c>
      <c r="J325" s="31"/>
      <c r="K325" s="31"/>
      <c r="L325" s="69"/>
      <c r="M325" s="77"/>
      <c r="N325"/>
      <c r="O325" s="13"/>
      <c r="P325" s="45">
        <f t="shared" si="114"/>
        <v>0</v>
      </c>
      <c r="Q325" s="45">
        <f t="shared" si="115"/>
        <v>0</v>
      </c>
      <c r="R325" s="45">
        <f t="shared" si="116"/>
        <v>0</v>
      </c>
      <c r="T325" s="49">
        <f t="shared" si="109"/>
        <v>0</v>
      </c>
      <c r="V325" s="94">
        <f t="shared" si="113"/>
        <v>14450</v>
      </c>
    </row>
    <row r="326" spans="1:22" x14ac:dyDescent="0.2">
      <c r="A326" s="36">
        <v>11</v>
      </c>
      <c r="B326" s="5"/>
      <c r="C326" s="7" t="s">
        <v>48</v>
      </c>
      <c r="D326" s="15">
        <v>6</v>
      </c>
      <c r="E326" s="27" t="s">
        <v>162</v>
      </c>
      <c r="F326" s="5" t="s">
        <v>3</v>
      </c>
      <c r="G326" s="5"/>
      <c r="H326" s="7"/>
      <c r="I326" s="91">
        <v>950</v>
      </c>
      <c r="J326" s="31"/>
      <c r="K326" s="31"/>
      <c r="L326" s="69"/>
      <c r="M326" s="77"/>
      <c r="N326"/>
      <c r="O326" s="13">
        <v>750</v>
      </c>
      <c r="P326" s="45">
        <f t="shared" ref="P326:P327" si="120">SUM(O326*1.05)</f>
        <v>787.5</v>
      </c>
      <c r="Q326" s="45">
        <f t="shared" ref="Q326:Q327" si="121">SUM(O326*1.075)</f>
        <v>806.25</v>
      </c>
      <c r="R326" s="45">
        <f t="shared" ref="R326:R327" si="122">SUM(O326*1.1)</f>
        <v>825.00000000000011</v>
      </c>
      <c r="T326" s="49">
        <f t="shared" si="109"/>
        <v>8250</v>
      </c>
      <c r="V326" s="94">
        <f t="shared" si="113"/>
        <v>10450</v>
      </c>
    </row>
    <row r="327" spans="1:22" x14ac:dyDescent="0.2">
      <c r="A327" s="36">
        <v>7</v>
      </c>
      <c r="B327" s="5"/>
      <c r="C327" s="7" t="s">
        <v>48</v>
      </c>
      <c r="D327" s="15">
        <v>6</v>
      </c>
      <c r="E327" s="27" t="s">
        <v>162</v>
      </c>
      <c r="F327" s="5" t="s">
        <v>3</v>
      </c>
      <c r="G327" s="5"/>
      <c r="H327" s="7"/>
      <c r="I327" s="91">
        <v>950</v>
      </c>
      <c r="J327" s="31"/>
      <c r="K327" s="31"/>
      <c r="L327" s="69"/>
      <c r="M327" s="77"/>
      <c r="N327"/>
      <c r="O327" s="13">
        <v>750</v>
      </c>
      <c r="P327" s="45">
        <f t="shared" si="120"/>
        <v>787.5</v>
      </c>
      <c r="Q327" s="45">
        <f t="shared" si="121"/>
        <v>806.25</v>
      </c>
      <c r="R327" s="45">
        <f t="shared" si="122"/>
        <v>825.00000000000011</v>
      </c>
      <c r="T327" s="49">
        <f t="shared" si="109"/>
        <v>5250</v>
      </c>
      <c r="V327" s="94">
        <f t="shared" si="113"/>
        <v>6650</v>
      </c>
    </row>
    <row r="328" spans="1:22" x14ac:dyDescent="0.2">
      <c r="A328" s="36">
        <v>1</v>
      </c>
      <c r="B328" s="5"/>
      <c r="C328" s="7" t="s">
        <v>48</v>
      </c>
      <c r="D328" s="15">
        <v>6</v>
      </c>
      <c r="E328" s="27" t="s">
        <v>162</v>
      </c>
      <c r="F328" s="5" t="s">
        <v>3</v>
      </c>
      <c r="G328" s="5"/>
      <c r="H328" s="7" t="s">
        <v>175</v>
      </c>
      <c r="I328" s="88"/>
      <c r="J328" s="31"/>
      <c r="K328" s="31"/>
      <c r="L328" s="69"/>
      <c r="M328" s="77"/>
      <c r="N328"/>
      <c r="O328" s="13">
        <v>750</v>
      </c>
      <c r="P328" s="45">
        <f t="shared" si="114"/>
        <v>787.5</v>
      </c>
      <c r="Q328" s="45">
        <f t="shared" si="115"/>
        <v>806.25</v>
      </c>
      <c r="R328" s="45">
        <f t="shared" si="116"/>
        <v>825.00000000000011</v>
      </c>
      <c r="T328" s="49">
        <f t="shared" si="109"/>
        <v>750</v>
      </c>
      <c r="V328" s="94">
        <f t="shared" si="113"/>
        <v>0</v>
      </c>
    </row>
    <row r="329" spans="1:22" x14ac:dyDescent="0.2">
      <c r="A329" s="36">
        <v>20</v>
      </c>
      <c r="B329" s="5"/>
      <c r="C329" s="7" t="s">
        <v>48</v>
      </c>
      <c r="D329" s="15">
        <v>6</v>
      </c>
      <c r="E329" s="27">
        <v>800</v>
      </c>
      <c r="F329" s="5" t="s">
        <v>3</v>
      </c>
      <c r="G329" s="5"/>
      <c r="H329" s="7" t="s">
        <v>112</v>
      </c>
      <c r="I329" s="91">
        <v>1195</v>
      </c>
      <c r="J329" s="31"/>
      <c r="K329" s="31"/>
      <c r="L329" s="69">
        <v>650</v>
      </c>
      <c r="M329" s="77"/>
      <c r="N329"/>
      <c r="O329" s="50"/>
      <c r="P329" s="45">
        <f>SUM(O329*1.05)</f>
        <v>0</v>
      </c>
      <c r="Q329" s="45">
        <f>SUM(O329*1.075)</f>
        <v>0</v>
      </c>
      <c r="R329" s="45">
        <f>SUM(O329*1.1)</f>
        <v>0</v>
      </c>
      <c r="T329" s="49">
        <f t="shared" si="109"/>
        <v>0</v>
      </c>
      <c r="V329" s="94">
        <f>SUM(A329*I329)</f>
        <v>23900</v>
      </c>
    </row>
    <row r="330" spans="1:22" x14ac:dyDescent="0.2">
      <c r="A330" s="32">
        <v>2</v>
      </c>
      <c r="B330" s="17"/>
      <c r="C330" s="10" t="s">
        <v>67</v>
      </c>
      <c r="D330" s="15">
        <v>13</v>
      </c>
      <c r="E330" s="23" t="s">
        <v>10</v>
      </c>
      <c r="F330" s="10" t="s">
        <v>3</v>
      </c>
      <c r="G330" s="10" t="s">
        <v>8</v>
      </c>
      <c r="H330" s="7"/>
      <c r="I330" s="88"/>
      <c r="J330" s="31"/>
      <c r="K330" s="31"/>
      <c r="L330" s="69"/>
      <c r="M330" s="77"/>
      <c r="N330"/>
      <c r="O330" s="13">
        <v>100</v>
      </c>
      <c r="P330" s="45">
        <f t="shared" ref="P330" si="123">SUM(O330*1.05)</f>
        <v>105</v>
      </c>
      <c r="Q330" s="45">
        <f t="shared" ref="Q330" si="124">SUM(O330*1.075)</f>
        <v>107.5</v>
      </c>
      <c r="R330" s="45">
        <f t="shared" ref="R330" si="125">SUM(O330*1.1)</f>
        <v>110.00000000000001</v>
      </c>
      <c r="T330" s="49">
        <f t="shared" si="109"/>
        <v>200</v>
      </c>
      <c r="V330" s="94">
        <f t="shared" si="113"/>
        <v>0</v>
      </c>
    </row>
    <row r="331" spans="1:22" x14ac:dyDescent="0.2">
      <c r="A331" s="32">
        <v>3</v>
      </c>
      <c r="B331" s="17"/>
      <c r="C331" s="10" t="s">
        <v>67</v>
      </c>
      <c r="D331" s="15">
        <v>9</v>
      </c>
      <c r="E331" s="23" t="s">
        <v>10</v>
      </c>
      <c r="F331" s="10" t="s">
        <v>3</v>
      </c>
      <c r="G331" s="10" t="s">
        <v>8</v>
      </c>
      <c r="H331" s="7"/>
      <c r="I331" s="88"/>
      <c r="J331" s="31"/>
      <c r="K331" s="31"/>
      <c r="L331" s="69"/>
      <c r="M331" s="77"/>
      <c r="N331"/>
      <c r="O331" s="13">
        <v>100</v>
      </c>
      <c r="P331" s="45">
        <f t="shared" si="114"/>
        <v>105</v>
      </c>
      <c r="Q331" s="45">
        <f t="shared" si="115"/>
        <v>107.5</v>
      </c>
      <c r="R331" s="45">
        <f t="shared" si="116"/>
        <v>110.00000000000001</v>
      </c>
      <c r="T331" s="49">
        <f t="shared" si="109"/>
        <v>300</v>
      </c>
      <c r="V331" s="94">
        <f t="shared" si="113"/>
        <v>0</v>
      </c>
    </row>
    <row r="332" spans="1:22" x14ac:dyDescent="0.2">
      <c r="A332" s="32">
        <v>13</v>
      </c>
      <c r="B332" s="17"/>
      <c r="C332" s="10" t="s">
        <v>67</v>
      </c>
      <c r="D332" s="15">
        <v>13</v>
      </c>
      <c r="E332" s="24" t="s">
        <v>2</v>
      </c>
      <c r="F332" s="10" t="s">
        <v>3</v>
      </c>
      <c r="G332" s="10" t="s">
        <v>8</v>
      </c>
      <c r="H332" s="7"/>
      <c r="I332" s="91">
        <v>100</v>
      </c>
      <c r="J332" s="31"/>
      <c r="K332" s="31"/>
      <c r="L332" s="69"/>
      <c r="M332" s="77"/>
      <c r="N332"/>
      <c r="O332" s="13">
        <v>100</v>
      </c>
      <c r="P332" s="45">
        <f t="shared" si="114"/>
        <v>105</v>
      </c>
      <c r="Q332" s="45">
        <f t="shared" si="115"/>
        <v>107.5</v>
      </c>
      <c r="R332" s="45">
        <f t="shared" si="116"/>
        <v>110.00000000000001</v>
      </c>
      <c r="T332" s="49">
        <f t="shared" si="109"/>
        <v>1300</v>
      </c>
      <c r="V332" s="94">
        <f t="shared" si="113"/>
        <v>1300</v>
      </c>
    </row>
    <row r="333" spans="1:22" x14ac:dyDescent="0.2">
      <c r="A333" s="36">
        <v>15</v>
      </c>
      <c r="B333" s="17"/>
      <c r="C333" s="10" t="s">
        <v>67</v>
      </c>
      <c r="D333" s="15">
        <v>9</v>
      </c>
      <c r="E333" s="24" t="s">
        <v>2</v>
      </c>
      <c r="F333" s="10" t="s">
        <v>3</v>
      </c>
      <c r="G333" s="10"/>
      <c r="H333" s="10"/>
      <c r="I333" s="91">
        <v>100</v>
      </c>
      <c r="J333" s="31"/>
      <c r="K333" s="31"/>
      <c r="L333" s="69"/>
      <c r="M333" s="77"/>
      <c r="N333"/>
      <c r="O333" s="13">
        <v>100</v>
      </c>
      <c r="P333" s="45">
        <f t="shared" si="114"/>
        <v>105</v>
      </c>
      <c r="Q333" s="45">
        <f t="shared" si="115"/>
        <v>107.5</v>
      </c>
      <c r="R333" s="45">
        <f t="shared" si="116"/>
        <v>110.00000000000001</v>
      </c>
      <c r="T333" s="49">
        <f t="shared" si="109"/>
        <v>1500</v>
      </c>
      <c r="V333" s="94">
        <f t="shared" si="113"/>
        <v>1500</v>
      </c>
    </row>
    <row r="334" spans="1:22" x14ac:dyDescent="0.2">
      <c r="A334" s="36">
        <v>25</v>
      </c>
      <c r="B334" s="17"/>
      <c r="C334" s="14" t="s">
        <v>67</v>
      </c>
      <c r="D334" s="15">
        <v>13</v>
      </c>
      <c r="E334" s="23" t="s">
        <v>11</v>
      </c>
      <c r="F334" s="14" t="s">
        <v>3</v>
      </c>
      <c r="G334" s="14" t="s">
        <v>8</v>
      </c>
      <c r="H334" s="10"/>
      <c r="I334" s="91">
        <v>145</v>
      </c>
      <c r="J334" s="31"/>
      <c r="K334" s="31"/>
      <c r="L334" s="69"/>
      <c r="M334" s="77"/>
      <c r="N334"/>
      <c r="O334" s="13">
        <v>145</v>
      </c>
      <c r="P334" s="45">
        <f t="shared" si="114"/>
        <v>152.25</v>
      </c>
      <c r="Q334" s="45">
        <f t="shared" si="115"/>
        <v>155.875</v>
      </c>
      <c r="R334" s="45">
        <f t="shared" si="116"/>
        <v>159.5</v>
      </c>
      <c r="T334" s="49">
        <f t="shared" si="109"/>
        <v>3625</v>
      </c>
      <c r="V334" s="94">
        <f t="shared" si="113"/>
        <v>3625</v>
      </c>
    </row>
    <row r="335" spans="1:22" x14ac:dyDescent="0.2">
      <c r="A335" s="36">
        <v>51</v>
      </c>
      <c r="B335" s="17"/>
      <c r="C335" s="14" t="s">
        <v>67</v>
      </c>
      <c r="D335" s="15">
        <v>9</v>
      </c>
      <c r="E335" s="23" t="s">
        <v>11</v>
      </c>
      <c r="F335" s="14" t="s">
        <v>3</v>
      </c>
      <c r="G335" s="10"/>
      <c r="H335" s="10"/>
      <c r="I335" s="91">
        <v>145</v>
      </c>
      <c r="J335" s="31"/>
      <c r="K335" s="31"/>
      <c r="L335" s="69"/>
      <c r="M335" s="77"/>
      <c r="N335"/>
      <c r="O335" s="13">
        <v>145</v>
      </c>
      <c r="P335" s="45">
        <f t="shared" si="114"/>
        <v>152.25</v>
      </c>
      <c r="Q335" s="45">
        <f t="shared" si="115"/>
        <v>155.875</v>
      </c>
      <c r="R335" s="45">
        <f t="shared" si="116"/>
        <v>159.5</v>
      </c>
      <c r="T335" s="49">
        <f t="shared" si="109"/>
        <v>7395</v>
      </c>
      <c r="V335" s="94">
        <f t="shared" si="113"/>
        <v>7395</v>
      </c>
    </row>
    <row r="336" spans="1:22" x14ac:dyDescent="0.2">
      <c r="A336" s="32">
        <v>12</v>
      </c>
      <c r="B336" s="17" t="s">
        <v>21</v>
      </c>
      <c r="C336" s="10" t="s">
        <v>67</v>
      </c>
      <c r="D336" s="15">
        <v>13</v>
      </c>
      <c r="E336" s="23" t="s">
        <v>7</v>
      </c>
      <c r="F336" s="10" t="s">
        <v>3</v>
      </c>
      <c r="G336" s="10" t="s">
        <v>8</v>
      </c>
      <c r="H336" s="10"/>
      <c r="I336" s="91">
        <v>175</v>
      </c>
      <c r="J336" s="31"/>
      <c r="K336" s="31"/>
      <c r="L336" s="69"/>
      <c r="M336" s="77"/>
      <c r="N336"/>
      <c r="O336" s="13">
        <v>175</v>
      </c>
      <c r="P336" s="45">
        <f t="shared" si="114"/>
        <v>183.75</v>
      </c>
      <c r="Q336" s="45">
        <f t="shared" si="115"/>
        <v>188.125</v>
      </c>
      <c r="R336" s="45">
        <f t="shared" si="116"/>
        <v>192.50000000000003</v>
      </c>
      <c r="T336" s="49">
        <f t="shared" si="109"/>
        <v>2100</v>
      </c>
      <c r="V336" s="94">
        <f t="shared" si="113"/>
        <v>2100</v>
      </c>
    </row>
    <row r="337" spans="1:22" x14ac:dyDescent="0.2">
      <c r="A337" s="32">
        <v>3</v>
      </c>
      <c r="B337" s="17" t="s">
        <v>21</v>
      </c>
      <c r="C337" s="10" t="s">
        <v>67</v>
      </c>
      <c r="D337" s="15">
        <v>9</v>
      </c>
      <c r="E337" s="23" t="s">
        <v>7</v>
      </c>
      <c r="F337" s="10" t="s">
        <v>3</v>
      </c>
      <c r="G337" s="10" t="s">
        <v>8</v>
      </c>
      <c r="H337" s="10"/>
      <c r="I337" s="91">
        <v>175</v>
      </c>
      <c r="J337" s="31"/>
      <c r="K337" s="31"/>
      <c r="L337" s="69"/>
      <c r="M337" s="77"/>
      <c r="N337"/>
      <c r="O337" s="13">
        <v>175</v>
      </c>
      <c r="P337" s="45">
        <f t="shared" si="114"/>
        <v>183.75</v>
      </c>
      <c r="Q337" s="45">
        <f t="shared" si="115"/>
        <v>188.125</v>
      </c>
      <c r="R337" s="45">
        <f t="shared" si="116"/>
        <v>192.50000000000003</v>
      </c>
      <c r="T337" s="49">
        <f t="shared" si="109"/>
        <v>525</v>
      </c>
      <c r="V337" s="94">
        <f t="shared" si="113"/>
        <v>525</v>
      </c>
    </row>
    <row r="338" spans="1:22" x14ac:dyDescent="0.2">
      <c r="A338" s="32">
        <v>38</v>
      </c>
      <c r="B338" s="17" t="s">
        <v>21</v>
      </c>
      <c r="C338" s="10" t="s">
        <v>67</v>
      </c>
      <c r="D338" s="15">
        <v>9</v>
      </c>
      <c r="E338" s="23" t="s">
        <v>22</v>
      </c>
      <c r="F338" s="10" t="s">
        <v>3</v>
      </c>
      <c r="G338" s="10" t="s">
        <v>8</v>
      </c>
      <c r="H338" s="10"/>
      <c r="I338" s="88"/>
      <c r="J338" s="31"/>
      <c r="K338" s="31"/>
      <c r="L338" s="69"/>
      <c r="M338" s="77"/>
      <c r="N338"/>
      <c r="O338" s="13">
        <v>175</v>
      </c>
      <c r="P338" s="45">
        <f t="shared" ref="P338:P339" si="126">SUM(O338*1.05)</f>
        <v>183.75</v>
      </c>
      <c r="Q338" s="45">
        <f t="shared" ref="Q338:Q339" si="127">SUM(O338*1.075)</f>
        <v>188.125</v>
      </c>
      <c r="R338" s="45">
        <f t="shared" ref="R338:R339" si="128">SUM(O338*1.1)</f>
        <v>192.50000000000003</v>
      </c>
      <c r="T338" s="49">
        <f t="shared" si="109"/>
        <v>6650</v>
      </c>
      <c r="V338" s="94">
        <f t="shared" si="113"/>
        <v>0</v>
      </c>
    </row>
    <row r="339" spans="1:22" x14ac:dyDescent="0.2">
      <c r="A339" s="32">
        <v>84</v>
      </c>
      <c r="B339" s="17" t="s">
        <v>21</v>
      </c>
      <c r="C339" s="10" t="s">
        <v>67</v>
      </c>
      <c r="D339" s="15">
        <v>9</v>
      </c>
      <c r="E339" s="23" t="s">
        <v>18</v>
      </c>
      <c r="F339" s="10" t="s">
        <v>3</v>
      </c>
      <c r="G339" s="10" t="s">
        <v>8</v>
      </c>
      <c r="H339" s="10"/>
      <c r="I339" s="88"/>
      <c r="J339" s="31"/>
      <c r="K339" s="31"/>
      <c r="L339" s="69"/>
      <c r="M339" s="77"/>
      <c r="N339"/>
      <c r="O339" s="13">
        <v>175</v>
      </c>
      <c r="P339" s="45">
        <f t="shared" si="126"/>
        <v>183.75</v>
      </c>
      <c r="Q339" s="45">
        <f t="shared" si="127"/>
        <v>188.125</v>
      </c>
      <c r="R339" s="45">
        <f t="shared" si="128"/>
        <v>192.50000000000003</v>
      </c>
      <c r="T339" s="49">
        <f t="shared" si="109"/>
        <v>14700</v>
      </c>
      <c r="V339" s="94">
        <f t="shared" si="113"/>
        <v>0</v>
      </c>
    </row>
    <row r="340" spans="1:22" x14ac:dyDescent="0.2">
      <c r="A340" s="32">
        <v>5</v>
      </c>
      <c r="B340" s="17" t="s">
        <v>21</v>
      </c>
      <c r="C340" s="10" t="s">
        <v>67</v>
      </c>
      <c r="D340" s="15">
        <v>9</v>
      </c>
      <c r="E340" s="23" t="s">
        <v>39</v>
      </c>
      <c r="F340" s="10" t="s">
        <v>3</v>
      </c>
      <c r="G340" s="10" t="s">
        <v>8</v>
      </c>
      <c r="H340" s="10"/>
      <c r="I340" s="88"/>
      <c r="J340" s="31"/>
      <c r="K340" s="31"/>
      <c r="L340" s="69"/>
      <c r="M340" s="77"/>
      <c r="N340"/>
      <c r="O340" s="13">
        <v>175</v>
      </c>
      <c r="P340" s="45">
        <f t="shared" si="114"/>
        <v>183.75</v>
      </c>
      <c r="Q340" s="45">
        <f t="shared" si="115"/>
        <v>188.125</v>
      </c>
      <c r="R340" s="45">
        <f t="shared" si="116"/>
        <v>192.50000000000003</v>
      </c>
      <c r="T340" s="49">
        <f t="shared" si="109"/>
        <v>875</v>
      </c>
      <c r="V340" s="94">
        <f t="shared" si="113"/>
        <v>0</v>
      </c>
    </row>
    <row r="341" spans="1:22" x14ac:dyDescent="0.2">
      <c r="A341" s="36">
        <v>100</v>
      </c>
      <c r="B341" s="5"/>
      <c r="C341" s="5" t="s">
        <v>90</v>
      </c>
      <c r="D341" s="15">
        <v>9</v>
      </c>
      <c r="E341" s="27" t="s">
        <v>127</v>
      </c>
      <c r="F341" s="5" t="s">
        <v>3</v>
      </c>
      <c r="G341" s="5"/>
      <c r="H341" s="5"/>
      <c r="I341" s="88"/>
      <c r="J341" s="31"/>
      <c r="K341" s="31"/>
      <c r="L341" s="69"/>
      <c r="M341" s="77"/>
      <c r="N341"/>
      <c r="O341" s="47"/>
      <c r="P341" s="45">
        <f t="shared" si="114"/>
        <v>0</v>
      </c>
      <c r="Q341" s="45">
        <f t="shared" si="115"/>
        <v>0</v>
      </c>
      <c r="R341" s="45">
        <f t="shared" si="116"/>
        <v>0</v>
      </c>
      <c r="T341" s="49">
        <f t="shared" si="109"/>
        <v>0</v>
      </c>
      <c r="V341" s="94">
        <f t="shared" si="113"/>
        <v>0</v>
      </c>
    </row>
    <row r="342" spans="1:22" x14ac:dyDescent="0.2">
      <c r="A342" s="36">
        <v>693</v>
      </c>
      <c r="B342" s="5"/>
      <c r="C342" s="5" t="s">
        <v>90</v>
      </c>
      <c r="D342" s="15">
        <v>9</v>
      </c>
      <c r="E342" s="27" t="s">
        <v>13</v>
      </c>
      <c r="F342" s="5" t="s">
        <v>3</v>
      </c>
      <c r="G342" s="5"/>
      <c r="H342" s="5"/>
      <c r="I342" s="88"/>
      <c r="J342" s="31"/>
      <c r="K342" s="31"/>
      <c r="L342" s="69"/>
      <c r="M342" s="77"/>
      <c r="N342"/>
      <c r="O342" s="47"/>
      <c r="P342" s="45">
        <f t="shared" ref="P342" si="129">SUM(O342*1.05)</f>
        <v>0</v>
      </c>
      <c r="Q342" s="45">
        <f t="shared" ref="Q342" si="130">SUM(O342*1.075)</f>
        <v>0</v>
      </c>
      <c r="R342" s="45">
        <f t="shared" ref="R342" si="131">SUM(O342*1.1)</f>
        <v>0</v>
      </c>
      <c r="T342" s="49">
        <f t="shared" si="109"/>
        <v>0</v>
      </c>
      <c r="V342" s="94">
        <f t="shared" si="113"/>
        <v>0</v>
      </c>
    </row>
    <row r="343" spans="1:22" x14ac:dyDescent="0.2">
      <c r="A343" s="36">
        <v>21</v>
      </c>
      <c r="B343" s="5"/>
      <c r="C343" s="5" t="s">
        <v>90</v>
      </c>
      <c r="D343" s="15">
        <v>14</v>
      </c>
      <c r="E343" s="27" t="s">
        <v>15</v>
      </c>
      <c r="F343" s="5" t="s">
        <v>3</v>
      </c>
      <c r="G343" s="5"/>
      <c r="H343" s="5"/>
      <c r="I343" s="88"/>
      <c r="J343" s="31"/>
      <c r="K343" s="31"/>
      <c r="L343" s="69"/>
      <c r="M343" s="77"/>
      <c r="N343"/>
      <c r="O343" s="47"/>
      <c r="P343" s="45">
        <f t="shared" si="114"/>
        <v>0</v>
      </c>
      <c r="Q343" s="45">
        <f t="shared" si="115"/>
        <v>0</v>
      </c>
      <c r="R343" s="45">
        <f t="shared" si="116"/>
        <v>0</v>
      </c>
      <c r="T343" s="49">
        <f t="shared" si="109"/>
        <v>0</v>
      </c>
      <c r="V343" s="94">
        <f t="shared" si="113"/>
        <v>0</v>
      </c>
    </row>
    <row r="344" spans="1:22" x14ac:dyDescent="0.2">
      <c r="A344" s="36"/>
      <c r="B344" s="5"/>
      <c r="C344" s="5" t="s">
        <v>90</v>
      </c>
      <c r="D344" s="15">
        <v>9</v>
      </c>
      <c r="E344" s="27" t="s">
        <v>26</v>
      </c>
      <c r="F344" s="5" t="s">
        <v>3</v>
      </c>
      <c r="G344" s="5"/>
      <c r="H344" s="5"/>
      <c r="I344" s="91">
        <v>60</v>
      </c>
      <c r="J344" s="31"/>
      <c r="K344" s="31"/>
      <c r="L344" s="69"/>
      <c r="M344" s="77"/>
      <c r="N344"/>
      <c r="O344" s="47"/>
      <c r="P344" s="45">
        <f t="shared" si="114"/>
        <v>0</v>
      </c>
      <c r="Q344" s="45">
        <f t="shared" si="115"/>
        <v>0</v>
      </c>
      <c r="R344" s="45">
        <f t="shared" si="116"/>
        <v>0</v>
      </c>
      <c r="T344" s="49">
        <f t="shared" si="109"/>
        <v>0</v>
      </c>
      <c r="V344" s="94">
        <f t="shared" si="113"/>
        <v>0</v>
      </c>
    </row>
    <row r="345" spans="1:22" x14ac:dyDescent="0.2">
      <c r="A345" s="36">
        <v>316</v>
      </c>
      <c r="B345" s="5"/>
      <c r="C345" s="5" t="s">
        <v>90</v>
      </c>
      <c r="D345" s="15">
        <v>14</v>
      </c>
      <c r="E345" s="27" t="s">
        <v>85</v>
      </c>
      <c r="F345" s="5" t="s">
        <v>3</v>
      </c>
      <c r="G345" s="5"/>
      <c r="H345" s="5"/>
      <c r="I345" s="88"/>
      <c r="J345" s="31"/>
      <c r="K345" s="31"/>
      <c r="L345" s="69"/>
      <c r="M345" s="77"/>
      <c r="N345"/>
      <c r="O345" s="13">
        <v>60</v>
      </c>
      <c r="P345" s="45">
        <f t="shared" si="114"/>
        <v>63</v>
      </c>
      <c r="Q345" s="45">
        <f t="shared" si="115"/>
        <v>64.5</v>
      </c>
      <c r="R345" s="45">
        <f t="shared" si="116"/>
        <v>66</v>
      </c>
      <c r="T345" s="49">
        <f t="shared" si="109"/>
        <v>18960</v>
      </c>
      <c r="V345" s="94">
        <f t="shared" si="113"/>
        <v>0</v>
      </c>
    </row>
    <row r="346" spans="1:22" x14ac:dyDescent="0.2">
      <c r="A346" s="36"/>
      <c r="B346" s="5"/>
      <c r="C346" s="7" t="s">
        <v>90</v>
      </c>
      <c r="D346" s="15">
        <v>9</v>
      </c>
      <c r="E346" s="27" t="s">
        <v>10</v>
      </c>
      <c r="F346" s="7" t="s">
        <v>3</v>
      </c>
      <c r="G346" s="5"/>
      <c r="H346" s="5"/>
      <c r="I346" s="91">
        <v>75</v>
      </c>
      <c r="J346" s="31"/>
      <c r="K346" s="31"/>
      <c r="L346" s="69"/>
      <c r="M346" s="77"/>
      <c r="N346"/>
      <c r="O346" s="13">
        <v>75</v>
      </c>
      <c r="P346" s="45">
        <f t="shared" si="114"/>
        <v>78.75</v>
      </c>
      <c r="Q346" s="45">
        <f t="shared" si="115"/>
        <v>80.625</v>
      </c>
      <c r="R346" s="45">
        <f t="shared" si="116"/>
        <v>82.5</v>
      </c>
      <c r="T346" s="49">
        <f t="shared" si="109"/>
        <v>0</v>
      </c>
      <c r="V346" s="94">
        <f t="shared" si="113"/>
        <v>0</v>
      </c>
    </row>
    <row r="347" spans="1:22" x14ac:dyDescent="0.2">
      <c r="A347" s="36">
        <v>96</v>
      </c>
      <c r="B347" s="5"/>
      <c r="C347" s="7" t="s">
        <v>90</v>
      </c>
      <c r="D347" s="15">
        <v>14</v>
      </c>
      <c r="E347" s="27" t="s">
        <v>10</v>
      </c>
      <c r="F347" s="7" t="s">
        <v>3</v>
      </c>
      <c r="G347" s="5"/>
      <c r="H347" s="5"/>
      <c r="I347" s="91">
        <v>75</v>
      </c>
      <c r="J347" s="31"/>
      <c r="K347" s="31"/>
      <c r="L347" s="69"/>
      <c r="M347" s="77"/>
      <c r="N347"/>
      <c r="O347" s="13">
        <v>75</v>
      </c>
      <c r="P347" s="45">
        <f t="shared" si="114"/>
        <v>78.75</v>
      </c>
      <c r="Q347" s="45">
        <f t="shared" si="115"/>
        <v>80.625</v>
      </c>
      <c r="R347" s="45">
        <f t="shared" si="116"/>
        <v>82.5</v>
      </c>
      <c r="T347" s="49">
        <f t="shared" si="109"/>
        <v>7200</v>
      </c>
      <c r="V347" s="94">
        <f t="shared" si="113"/>
        <v>7200</v>
      </c>
    </row>
    <row r="348" spans="1:22" x14ac:dyDescent="0.2">
      <c r="A348" s="36">
        <v>1</v>
      </c>
      <c r="B348" s="5"/>
      <c r="C348" s="7" t="s">
        <v>90</v>
      </c>
      <c r="D348" s="15">
        <v>9</v>
      </c>
      <c r="E348" s="27" t="s">
        <v>2</v>
      </c>
      <c r="F348" s="7" t="s">
        <v>3</v>
      </c>
      <c r="G348" s="5"/>
      <c r="H348" s="5"/>
      <c r="I348" s="91">
        <v>95</v>
      </c>
      <c r="J348" s="31"/>
      <c r="K348" s="31"/>
      <c r="L348" s="69"/>
      <c r="M348" s="77"/>
      <c r="N348"/>
      <c r="O348" s="13">
        <v>95</v>
      </c>
      <c r="P348" s="45">
        <f t="shared" ref="P348:P349" si="132">SUM(O348*1.05)</f>
        <v>99.75</v>
      </c>
      <c r="Q348" s="45">
        <f t="shared" ref="Q348:Q349" si="133">SUM(O348*1.075)</f>
        <v>102.125</v>
      </c>
      <c r="R348" s="45">
        <f t="shared" ref="R348:R349" si="134">SUM(O348*1.1)</f>
        <v>104.50000000000001</v>
      </c>
      <c r="T348" s="49">
        <f t="shared" si="109"/>
        <v>95</v>
      </c>
      <c r="V348" s="94">
        <f t="shared" si="113"/>
        <v>95</v>
      </c>
    </row>
    <row r="349" spans="1:22" x14ac:dyDescent="0.2">
      <c r="A349" s="36">
        <v>16</v>
      </c>
      <c r="B349" s="5"/>
      <c r="C349" s="7" t="s">
        <v>90</v>
      </c>
      <c r="D349" s="15">
        <v>9</v>
      </c>
      <c r="E349" s="27" t="s">
        <v>7</v>
      </c>
      <c r="F349" s="7" t="s">
        <v>3</v>
      </c>
      <c r="G349" s="5"/>
      <c r="H349" s="5"/>
      <c r="I349" s="88"/>
      <c r="J349" s="31"/>
      <c r="K349" s="31"/>
      <c r="L349" s="69"/>
      <c r="M349" s="77"/>
      <c r="N349"/>
      <c r="O349" s="13">
        <v>95</v>
      </c>
      <c r="P349" s="45">
        <f t="shared" si="132"/>
        <v>99.75</v>
      </c>
      <c r="Q349" s="45">
        <f t="shared" si="133"/>
        <v>102.125</v>
      </c>
      <c r="R349" s="45">
        <f t="shared" si="134"/>
        <v>104.50000000000001</v>
      </c>
      <c r="T349" s="49">
        <f t="shared" si="109"/>
        <v>1520</v>
      </c>
      <c r="V349" s="94">
        <f t="shared" si="113"/>
        <v>0</v>
      </c>
    </row>
    <row r="350" spans="1:22" x14ac:dyDescent="0.2">
      <c r="A350" s="36">
        <v>10</v>
      </c>
      <c r="B350" s="5"/>
      <c r="C350" s="7" t="s">
        <v>90</v>
      </c>
      <c r="D350" s="15">
        <v>9</v>
      </c>
      <c r="E350" s="27" t="s">
        <v>22</v>
      </c>
      <c r="F350" s="7" t="s">
        <v>3</v>
      </c>
      <c r="G350" s="5"/>
      <c r="H350" s="5"/>
      <c r="I350" s="88"/>
      <c r="J350" s="31"/>
      <c r="K350" s="31"/>
      <c r="L350" s="69"/>
      <c r="M350" s="77"/>
      <c r="N350"/>
      <c r="O350" s="13">
        <v>95</v>
      </c>
      <c r="P350" s="45">
        <f t="shared" si="114"/>
        <v>99.75</v>
      </c>
      <c r="Q350" s="45">
        <f t="shared" si="115"/>
        <v>102.125</v>
      </c>
      <c r="R350" s="45">
        <f t="shared" si="116"/>
        <v>104.50000000000001</v>
      </c>
      <c r="T350" s="49">
        <f t="shared" si="109"/>
        <v>950</v>
      </c>
      <c r="V350" s="94">
        <f t="shared" si="113"/>
        <v>0</v>
      </c>
    </row>
    <row r="351" spans="1:22" x14ac:dyDescent="0.2">
      <c r="A351" s="36"/>
      <c r="B351" s="5"/>
      <c r="C351" s="5" t="s">
        <v>68</v>
      </c>
      <c r="D351" s="15">
        <v>9</v>
      </c>
      <c r="E351" s="12" t="s">
        <v>22</v>
      </c>
      <c r="F351" s="5" t="s">
        <v>3</v>
      </c>
      <c r="G351" s="5"/>
      <c r="H351" s="7" t="s">
        <v>177</v>
      </c>
      <c r="I351" s="88"/>
      <c r="J351" s="31"/>
      <c r="K351" s="31"/>
      <c r="L351" s="69"/>
      <c r="M351" s="77"/>
      <c r="N351"/>
      <c r="O351" s="13">
        <v>250</v>
      </c>
      <c r="P351" s="45">
        <f t="shared" si="114"/>
        <v>262.5</v>
      </c>
      <c r="Q351" s="45">
        <f t="shared" si="115"/>
        <v>268.75</v>
      </c>
      <c r="R351" s="45">
        <f t="shared" si="116"/>
        <v>275</v>
      </c>
      <c r="T351" s="49">
        <f t="shared" si="109"/>
        <v>0</v>
      </c>
      <c r="V351" s="94">
        <f t="shared" si="113"/>
        <v>0</v>
      </c>
    </row>
    <row r="352" spans="1:22" x14ac:dyDescent="0.2">
      <c r="A352" s="36"/>
      <c r="B352" s="5"/>
      <c r="C352" s="5" t="s">
        <v>68</v>
      </c>
      <c r="D352" s="15">
        <v>9</v>
      </c>
      <c r="E352" s="12" t="s">
        <v>18</v>
      </c>
      <c r="F352" s="5" t="s">
        <v>3</v>
      </c>
      <c r="G352" s="5"/>
      <c r="H352" s="7" t="s">
        <v>177</v>
      </c>
      <c r="I352" s="88"/>
      <c r="J352" s="31"/>
      <c r="K352" s="31"/>
      <c r="L352" s="69"/>
      <c r="M352" s="77"/>
      <c r="N352"/>
      <c r="O352" s="13">
        <v>300</v>
      </c>
      <c r="P352" s="45">
        <f t="shared" si="114"/>
        <v>315</v>
      </c>
      <c r="Q352" s="45">
        <f t="shared" si="115"/>
        <v>322.5</v>
      </c>
      <c r="R352" s="45">
        <f t="shared" si="116"/>
        <v>330</v>
      </c>
      <c r="T352" s="49">
        <f t="shared" si="109"/>
        <v>0</v>
      </c>
      <c r="V352" s="94">
        <f t="shared" si="113"/>
        <v>0</v>
      </c>
    </row>
    <row r="353" spans="1:22" x14ac:dyDescent="0.2">
      <c r="A353" s="32">
        <v>57</v>
      </c>
      <c r="B353" s="17"/>
      <c r="C353" s="14" t="s">
        <v>69</v>
      </c>
      <c r="D353" s="15">
        <v>14</v>
      </c>
      <c r="E353" s="23" t="s">
        <v>13</v>
      </c>
      <c r="F353" s="10" t="s">
        <v>3</v>
      </c>
      <c r="G353" s="10"/>
      <c r="H353" s="10"/>
      <c r="I353" s="88"/>
      <c r="J353" s="31"/>
      <c r="K353" s="31"/>
      <c r="L353" s="69">
        <v>12.5</v>
      </c>
      <c r="M353" s="77"/>
      <c r="N353"/>
      <c r="O353" s="47"/>
      <c r="P353" s="45">
        <f t="shared" si="114"/>
        <v>0</v>
      </c>
      <c r="Q353" s="45">
        <f t="shared" si="115"/>
        <v>0</v>
      </c>
      <c r="R353" s="45">
        <v>275</v>
      </c>
      <c r="T353" s="49">
        <f t="shared" si="109"/>
        <v>0</v>
      </c>
      <c r="V353" s="94">
        <f t="shared" si="113"/>
        <v>0</v>
      </c>
    </row>
    <row r="354" spans="1:22" x14ac:dyDescent="0.2">
      <c r="A354" s="32">
        <v>304</v>
      </c>
      <c r="B354" s="17"/>
      <c r="C354" s="14" t="s">
        <v>69</v>
      </c>
      <c r="D354" s="15">
        <v>14</v>
      </c>
      <c r="E354" s="23" t="s">
        <v>85</v>
      </c>
      <c r="F354" s="10" t="s">
        <v>3</v>
      </c>
      <c r="G354" s="10"/>
      <c r="H354" s="10"/>
      <c r="I354" s="88"/>
      <c r="J354" s="31"/>
      <c r="K354" s="31"/>
      <c r="L354" s="69">
        <v>22.5</v>
      </c>
      <c r="M354" s="77"/>
      <c r="N354"/>
      <c r="O354" s="47"/>
      <c r="P354" s="45">
        <f t="shared" si="114"/>
        <v>0</v>
      </c>
      <c r="Q354" s="45">
        <f t="shared" si="115"/>
        <v>0</v>
      </c>
      <c r="R354" s="45">
        <v>275</v>
      </c>
      <c r="T354" s="49">
        <f t="shared" si="109"/>
        <v>0</v>
      </c>
      <c r="V354" s="94">
        <f t="shared" si="113"/>
        <v>0</v>
      </c>
    </row>
    <row r="355" spans="1:22" x14ac:dyDescent="0.2">
      <c r="A355" s="32">
        <v>93</v>
      </c>
      <c r="B355" s="17"/>
      <c r="C355" s="14" t="s">
        <v>69</v>
      </c>
      <c r="D355" s="15">
        <v>14</v>
      </c>
      <c r="E355" s="23" t="s">
        <v>10</v>
      </c>
      <c r="F355" s="10" t="s">
        <v>3</v>
      </c>
      <c r="G355" s="10"/>
      <c r="H355" s="10"/>
      <c r="I355" s="88"/>
      <c r="J355" s="31"/>
      <c r="K355" s="31"/>
      <c r="L355" s="69"/>
      <c r="M355" s="77"/>
      <c r="N355"/>
      <c r="O355" s="47"/>
      <c r="P355" s="45">
        <f t="shared" si="114"/>
        <v>0</v>
      </c>
      <c r="Q355" s="45">
        <f t="shared" si="115"/>
        <v>0</v>
      </c>
      <c r="R355" s="45">
        <v>275</v>
      </c>
      <c r="T355" s="49">
        <f t="shared" si="109"/>
        <v>0</v>
      </c>
      <c r="V355" s="94">
        <f t="shared" si="113"/>
        <v>0</v>
      </c>
    </row>
    <row r="356" spans="1:22" x14ac:dyDescent="0.2">
      <c r="A356" s="32"/>
      <c r="B356" s="17"/>
      <c r="C356" s="14" t="s">
        <v>69</v>
      </c>
      <c r="D356" s="15">
        <v>2</v>
      </c>
      <c r="E356" s="23" t="s">
        <v>7</v>
      </c>
      <c r="F356" s="10" t="s">
        <v>3</v>
      </c>
      <c r="G356" s="10" t="s">
        <v>8</v>
      </c>
      <c r="H356" s="10"/>
      <c r="I356" s="91">
        <v>185</v>
      </c>
      <c r="J356" s="31"/>
      <c r="K356" s="31"/>
      <c r="L356" s="69"/>
      <c r="M356" s="77"/>
      <c r="N356"/>
      <c r="O356" s="13">
        <v>185</v>
      </c>
      <c r="P356" s="45">
        <f t="shared" si="114"/>
        <v>194.25</v>
      </c>
      <c r="Q356" s="45">
        <f t="shared" si="115"/>
        <v>198.875</v>
      </c>
      <c r="R356" s="45">
        <v>275</v>
      </c>
      <c r="T356" s="49">
        <f t="shared" si="109"/>
        <v>0</v>
      </c>
      <c r="V356" s="94">
        <f t="shared" si="113"/>
        <v>0</v>
      </c>
    </row>
    <row r="357" spans="1:22" x14ac:dyDescent="0.2">
      <c r="A357" s="32"/>
      <c r="B357" s="17"/>
      <c r="C357" s="14" t="s">
        <v>69</v>
      </c>
      <c r="D357" s="15">
        <v>2</v>
      </c>
      <c r="E357" s="23" t="s">
        <v>158</v>
      </c>
      <c r="F357" s="10" t="s">
        <v>3</v>
      </c>
      <c r="G357" s="10" t="s">
        <v>168</v>
      </c>
      <c r="H357" s="10"/>
      <c r="I357" s="91">
        <v>350</v>
      </c>
      <c r="J357" s="31"/>
      <c r="K357" s="31"/>
      <c r="L357" s="69"/>
      <c r="M357" s="77"/>
      <c r="N357"/>
      <c r="O357" s="13">
        <v>350</v>
      </c>
      <c r="P357" s="45">
        <f t="shared" si="114"/>
        <v>367.5</v>
      </c>
      <c r="Q357" s="45">
        <f t="shared" si="115"/>
        <v>376.25</v>
      </c>
      <c r="R357" s="45">
        <f>SUM(O357*1.1)</f>
        <v>385.00000000000006</v>
      </c>
      <c r="T357" s="49">
        <f t="shared" si="109"/>
        <v>0</v>
      </c>
      <c r="V357" s="94">
        <f t="shared" si="113"/>
        <v>0</v>
      </c>
    </row>
    <row r="358" spans="1:22" x14ac:dyDescent="0.2">
      <c r="A358" s="36">
        <v>2</v>
      </c>
      <c r="B358" s="5" t="s">
        <v>23</v>
      </c>
      <c r="C358" s="5" t="s">
        <v>24</v>
      </c>
      <c r="D358" s="15">
        <v>14</v>
      </c>
      <c r="E358" s="27" t="s">
        <v>188</v>
      </c>
      <c r="F358" s="5" t="s">
        <v>3</v>
      </c>
      <c r="G358" s="7"/>
      <c r="H358" s="5"/>
      <c r="I358" s="88"/>
      <c r="J358" s="31"/>
      <c r="K358" s="31"/>
      <c r="L358" s="69">
        <v>17.5</v>
      </c>
      <c r="M358" s="77"/>
      <c r="N358"/>
      <c r="O358" s="13">
        <v>65</v>
      </c>
      <c r="P358" s="45">
        <f t="shared" si="114"/>
        <v>68.25</v>
      </c>
      <c r="Q358" s="45">
        <f t="shared" si="115"/>
        <v>69.875</v>
      </c>
      <c r="R358" s="45">
        <f>SUM(O358*1.1)</f>
        <v>71.5</v>
      </c>
      <c r="T358" s="49">
        <f t="shared" si="109"/>
        <v>130</v>
      </c>
      <c r="V358" s="94">
        <f t="shared" si="113"/>
        <v>0</v>
      </c>
    </row>
    <row r="359" spans="1:22" x14ac:dyDescent="0.2">
      <c r="A359" s="36">
        <v>6</v>
      </c>
      <c r="B359" s="5" t="s">
        <v>23</v>
      </c>
      <c r="C359" s="5" t="s">
        <v>24</v>
      </c>
      <c r="D359" s="15">
        <v>9</v>
      </c>
      <c r="E359" s="27" t="s">
        <v>85</v>
      </c>
      <c r="F359" s="5" t="s">
        <v>3</v>
      </c>
      <c r="G359" s="7"/>
      <c r="H359" s="5"/>
      <c r="I359" s="88"/>
      <c r="J359" s="31"/>
      <c r="K359" s="31"/>
      <c r="L359" s="69"/>
      <c r="M359" s="77"/>
      <c r="N359"/>
      <c r="O359" s="47"/>
      <c r="P359" s="45"/>
      <c r="Q359" s="45"/>
      <c r="R359" s="45"/>
      <c r="T359" s="49">
        <f t="shared" si="109"/>
        <v>0</v>
      </c>
      <c r="V359" s="94">
        <f t="shared" si="113"/>
        <v>0</v>
      </c>
    </row>
    <row r="360" spans="1:22" x14ac:dyDescent="0.2">
      <c r="A360" s="36">
        <v>739</v>
      </c>
      <c r="B360" s="5" t="s">
        <v>23</v>
      </c>
      <c r="C360" s="5" t="s">
        <v>24</v>
      </c>
      <c r="D360" s="15">
        <v>14</v>
      </c>
      <c r="E360" s="27" t="s">
        <v>85</v>
      </c>
      <c r="F360" s="5" t="s">
        <v>3</v>
      </c>
      <c r="G360" s="7"/>
      <c r="H360" s="5"/>
      <c r="I360" s="88"/>
      <c r="J360" s="31"/>
      <c r="K360" s="31"/>
      <c r="L360" s="69"/>
      <c r="M360" s="77"/>
      <c r="N360"/>
      <c r="O360" s="47"/>
      <c r="P360" s="45">
        <f>SUM(O360*1.05)</f>
        <v>0</v>
      </c>
      <c r="Q360" s="45">
        <f>SUM(O360*1.075)</f>
        <v>0</v>
      </c>
      <c r="R360" s="45">
        <f>SUM(O360*1.1)</f>
        <v>0</v>
      </c>
      <c r="T360" s="49">
        <f t="shared" si="109"/>
        <v>0</v>
      </c>
      <c r="V360" s="94">
        <f t="shared" si="113"/>
        <v>0</v>
      </c>
    </row>
    <row r="361" spans="1:22" x14ac:dyDescent="0.2">
      <c r="A361" s="36">
        <v>20</v>
      </c>
      <c r="B361" s="5" t="s">
        <v>23</v>
      </c>
      <c r="C361" s="5" t="s">
        <v>24</v>
      </c>
      <c r="D361" s="15">
        <v>9</v>
      </c>
      <c r="E361" s="12" t="s">
        <v>26</v>
      </c>
      <c r="F361" s="5" t="s">
        <v>3</v>
      </c>
      <c r="G361" s="7"/>
      <c r="H361" s="5"/>
      <c r="I361" s="91">
        <v>65</v>
      </c>
      <c r="J361" s="31"/>
      <c r="K361" s="31"/>
      <c r="L361" s="69">
        <v>45</v>
      </c>
      <c r="M361" s="77"/>
      <c r="N361"/>
      <c r="O361" s="47"/>
      <c r="P361" s="45">
        <f>SUM(O361*1.05)</f>
        <v>0</v>
      </c>
      <c r="Q361" s="45">
        <f>SUM(O361*1.075)</f>
        <v>0</v>
      </c>
      <c r="R361" s="45">
        <f>SUM(O361*1.1)</f>
        <v>0</v>
      </c>
      <c r="T361" s="49">
        <f t="shared" si="109"/>
        <v>0</v>
      </c>
      <c r="V361" s="94">
        <f t="shared" si="113"/>
        <v>1300</v>
      </c>
    </row>
    <row r="362" spans="1:22" x14ac:dyDescent="0.2">
      <c r="A362" s="36">
        <v>105</v>
      </c>
      <c r="B362" s="5"/>
      <c r="C362" s="5" t="s">
        <v>24</v>
      </c>
      <c r="D362" s="15">
        <v>9</v>
      </c>
      <c r="E362" s="27" t="s">
        <v>10</v>
      </c>
      <c r="F362" s="5" t="s">
        <v>3</v>
      </c>
      <c r="G362" s="7"/>
      <c r="H362" s="5"/>
      <c r="I362" s="91">
        <v>75</v>
      </c>
      <c r="J362" s="31"/>
      <c r="K362" s="31"/>
      <c r="L362" s="69">
        <v>65</v>
      </c>
      <c r="M362" s="77"/>
      <c r="N362"/>
      <c r="O362" s="13">
        <v>75</v>
      </c>
      <c r="P362" s="45">
        <f>SUM(O362*1.05)</f>
        <v>78.75</v>
      </c>
      <c r="Q362" s="45">
        <f>SUM(O362*1.075)</f>
        <v>80.625</v>
      </c>
      <c r="R362" s="45">
        <f>SUM(O362*1.1)</f>
        <v>82.5</v>
      </c>
      <c r="T362" s="49">
        <f t="shared" si="109"/>
        <v>7875</v>
      </c>
      <c r="V362" s="94">
        <f t="shared" si="113"/>
        <v>7875</v>
      </c>
    </row>
    <row r="363" spans="1:22" x14ac:dyDescent="0.2">
      <c r="A363" s="36">
        <v>348</v>
      </c>
      <c r="B363" s="5"/>
      <c r="C363" s="5" t="s">
        <v>24</v>
      </c>
      <c r="D363" s="15">
        <v>14</v>
      </c>
      <c r="E363" s="27" t="s">
        <v>10</v>
      </c>
      <c r="F363" s="5" t="s">
        <v>3</v>
      </c>
      <c r="G363" s="7"/>
      <c r="H363" s="5"/>
      <c r="I363" s="91">
        <v>75</v>
      </c>
      <c r="J363" s="31"/>
      <c r="K363" s="31"/>
      <c r="L363" s="69">
        <v>65</v>
      </c>
      <c r="M363" s="77"/>
      <c r="N363"/>
      <c r="O363" s="13">
        <v>75</v>
      </c>
      <c r="P363" s="45">
        <f>SUM(O363*1.05)</f>
        <v>78.75</v>
      </c>
      <c r="Q363" s="45">
        <f>SUM(O363*1.075)</f>
        <v>80.625</v>
      </c>
      <c r="R363" s="45">
        <f>SUM(O363*1.1)</f>
        <v>82.5</v>
      </c>
      <c r="T363" s="49">
        <f t="shared" si="109"/>
        <v>26100</v>
      </c>
      <c r="V363" s="94">
        <f t="shared" si="113"/>
        <v>26100</v>
      </c>
    </row>
    <row r="364" spans="1:22" x14ac:dyDescent="0.2">
      <c r="A364" s="36">
        <v>205</v>
      </c>
      <c r="B364" s="5"/>
      <c r="C364" s="5" t="s">
        <v>24</v>
      </c>
      <c r="D364" s="15">
        <v>9</v>
      </c>
      <c r="E364" s="27" t="s">
        <v>2</v>
      </c>
      <c r="F364" s="5" t="s">
        <v>3</v>
      </c>
      <c r="G364" s="7"/>
      <c r="H364" s="5"/>
      <c r="I364" s="88"/>
      <c r="J364" s="31"/>
      <c r="K364" s="31"/>
      <c r="L364" s="69">
        <v>95</v>
      </c>
      <c r="M364" s="77"/>
      <c r="N364"/>
      <c r="O364" s="47"/>
      <c r="P364" s="45"/>
      <c r="Q364" s="45"/>
      <c r="R364" s="45"/>
      <c r="T364" s="49">
        <f t="shared" si="109"/>
        <v>0</v>
      </c>
      <c r="V364" s="94">
        <f t="shared" si="113"/>
        <v>0</v>
      </c>
    </row>
    <row r="365" spans="1:22" x14ac:dyDescent="0.2">
      <c r="A365" s="32">
        <v>12</v>
      </c>
      <c r="B365" s="5"/>
      <c r="C365" s="7" t="s">
        <v>129</v>
      </c>
      <c r="D365" s="15">
        <v>14</v>
      </c>
      <c r="E365" s="27" t="s">
        <v>106</v>
      </c>
      <c r="F365" s="7" t="s">
        <v>3</v>
      </c>
      <c r="G365" s="5"/>
      <c r="H365" s="5"/>
      <c r="I365" s="91">
        <v>1250</v>
      </c>
      <c r="J365" s="31"/>
      <c r="K365" s="31"/>
      <c r="L365" s="69"/>
      <c r="M365" s="77"/>
      <c r="N365"/>
      <c r="O365" s="13">
        <v>1250</v>
      </c>
      <c r="P365" s="45">
        <f t="shared" ref="P365:P431" si="135">SUM(O365*1.05)</f>
        <v>1312.5</v>
      </c>
      <c r="Q365" s="45">
        <f t="shared" ref="Q365:Q431" si="136">SUM(O365*1.075)</f>
        <v>1343.75</v>
      </c>
      <c r="R365" s="45">
        <f t="shared" ref="R365:R415" si="137">SUM(O365*1.1)</f>
        <v>1375</v>
      </c>
      <c r="T365" s="49">
        <f t="shared" si="109"/>
        <v>15000</v>
      </c>
      <c r="V365" s="94">
        <f t="shared" si="113"/>
        <v>15000</v>
      </c>
    </row>
    <row r="366" spans="1:22" x14ac:dyDescent="0.2">
      <c r="A366" s="32">
        <v>28</v>
      </c>
      <c r="B366" s="5" t="s">
        <v>66</v>
      </c>
      <c r="C366" s="7" t="s">
        <v>129</v>
      </c>
      <c r="D366" s="15">
        <v>14</v>
      </c>
      <c r="E366" s="27" t="s">
        <v>156</v>
      </c>
      <c r="F366" s="5" t="s">
        <v>3</v>
      </c>
      <c r="G366" s="5"/>
      <c r="H366" s="5"/>
      <c r="I366" s="91">
        <v>1500</v>
      </c>
      <c r="J366" s="31"/>
      <c r="K366" s="31"/>
      <c r="M366" s="74"/>
      <c r="N366"/>
      <c r="O366" s="13">
        <v>1500</v>
      </c>
      <c r="P366" s="45">
        <f t="shared" si="135"/>
        <v>1575</v>
      </c>
      <c r="Q366" s="45">
        <f t="shared" si="136"/>
        <v>1612.5</v>
      </c>
      <c r="R366" s="45">
        <f t="shared" si="137"/>
        <v>1650.0000000000002</v>
      </c>
      <c r="T366" s="49">
        <f t="shared" si="109"/>
        <v>42000</v>
      </c>
      <c r="V366" s="94">
        <f t="shared" si="113"/>
        <v>42000</v>
      </c>
    </row>
    <row r="367" spans="1:22" x14ac:dyDescent="0.2">
      <c r="A367" s="32">
        <v>1</v>
      </c>
      <c r="B367" s="5"/>
      <c r="C367" s="64" t="s">
        <v>129</v>
      </c>
      <c r="D367" s="62">
        <v>13</v>
      </c>
      <c r="E367" s="63" t="s">
        <v>15</v>
      </c>
      <c r="F367" s="64" t="s">
        <v>3</v>
      </c>
      <c r="G367" s="60"/>
      <c r="H367" s="64" t="s">
        <v>170</v>
      </c>
      <c r="I367" s="90"/>
      <c r="J367" s="31"/>
      <c r="K367" s="31"/>
      <c r="L367" s="69"/>
      <c r="M367" s="77"/>
      <c r="N367"/>
      <c r="O367" s="13"/>
      <c r="P367" s="45">
        <f t="shared" si="135"/>
        <v>0</v>
      </c>
      <c r="Q367" s="45">
        <f t="shared" si="136"/>
        <v>0</v>
      </c>
      <c r="R367" s="45">
        <f t="shared" si="137"/>
        <v>0</v>
      </c>
      <c r="T367" s="49">
        <f t="shared" ref="T367:T430" si="138">SUM(A367*O367)</f>
        <v>0</v>
      </c>
      <c r="V367" s="94">
        <f t="shared" si="113"/>
        <v>0</v>
      </c>
    </row>
    <row r="368" spans="1:22" x14ac:dyDescent="0.2">
      <c r="A368" s="32">
        <v>28</v>
      </c>
      <c r="B368" s="5" t="s">
        <v>66</v>
      </c>
      <c r="C368" s="64" t="s">
        <v>129</v>
      </c>
      <c r="D368" s="62">
        <v>13</v>
      </c>
      <c r="E368" s="63" t="s">
        <v>85</v>
      </c>
      <c r="F368" s="60" t="s">
        <v>3</v>
      </c>
      <c r="G368" s="60"/>
      <c r="H368" s="64" t="s">
        <v>170</v>
      </c>
      <c r="I368" s="90"/>
      <c r="J368" s="31"/>
      <c r="K368" s="31"/>
      <c r="M368" s="74"/>
      <c r="N368"/>
      <c r="O368" s="13"/>
      <c r="P368" s="45">
        <f t="shared" si="135"/>
        <v>0</v>
      </c>
      <c r="Q368" s="45">
        <f t="shared" si="136"/>
        <v>0</v>
      </c>
      <c r="R368" s="45">
        <f t="shared" si="137"/>
        <v>0</v>
      </c>
      <c r="T368" s="49">
        <f t="shared" si="138"/>
        <v>0</v>
      </c>
      <c r="V368" s="94">
        <f t="shared" si="113"/>
        <v>0</v>
      </c>
    </row>
    <row r="369" spans="1:22" x14ac:dyDescent="0.2">
      <c r="A369" s="32">
        <v>9</v>
      </c>
      <c r="B369" s="5"/>
      <c r="C369" s="64" t="s">
        <v>129</v>
      </c>
      <c r="D369" s="62">
        <v>13</v>
      </c>
      <c r="E369" s="63" t="s">
        <v>10</v>
      </c>
      <c r="F369" s="64" t="s">
        <v>3</v>
      </c>
      <c r="G369" s="60"/>
      <c r="H369" s="64" t="s">
        <v>170</v>
      </c>
      <c r="I369" s="90"/>
      <c r="J369" s="31"/>
      <c r="K369" s="31"/>
      <c r="L369" s="69"/>
      <c r="M369" s="77"/>
      <c r="N369"/>
      <c r="O369" s="13"/>
      <c r="P369" s="45">
        <f t="shared" si="135"/>
        <v>0</v>
      </c>
      <c r="Q369" s="45">
        <f t="shared" si="136"/>
        <v>0</v>
      </c>
      <c r="R369" s="45">
        <f t="shared" si="137"/>
        <v>0</v>
      </c>
      <c r="T369" s="49">
        <f t="shared" si="138"/>
        <v>0</v>
      </c>
      <c r="V369" s="94">
        <f t="shared" si="113"/>
        <v>0</v>
      </c>
    </row>
    <row r="370" spans="1:22" x14ac:dyDescent="0.2">
      <c r="A370" s="32">
        <v>1</v>
      </c>
      <c r="B370" s="5" t="s">
        <v>66</v>
      </c>
      <c r="C370" s="64" t="s">
        <v>129</v>
      </c>
      <c r="D370" s="62">
        <v>13</v>
      </c>
      <c r="E370" s="63" t="s">
        <v>2</v>
      </c>
      <c r="F370" s="60" t="s">
        <v>3</v>
      </c>
      <c r="G370" s="60"/>
      <c r="H370" s="64" t="s">
        <v>170</v>
      </c>
      <c r="I370" s="90"/>
      <c r="J370" s="31"/>
      <c r="K370" s="31"/>
      <c r="M370" s="74"/>
      <c r="N370"/>
      <c r="O370" s="13"/>
      <c r="P370" s="45">
        <f t="shared" si="135"/>
        <v>0</v>
      </c>
      <c r="Q370" s="45">
        <f t="shared" si="136"/>
        <v>0</v>
      </c>
      <c r="R370" s="45">
        <f t="shared" si="137"/>
        <v>0</v>
      </c>
      <c r="T370" s="49">
        <f t="shared" si="138"/>
        <v>0</v>
      </c>
      <c r="V370" s="94">
        <f t="shared" si="113"/>
        <v>0</v>
      </c>
    </row>
    <row r="371" spans="1:22" x14ac:dyDescent="0.2">
      <c r="A371" s="36">
        <v>2</v>
      </c>
      <c r="B371" s="5" t="s">
        <v>28</v>
      </c>
      <c r="C371" s="5" t="s">
        <v>70</v>
      </c>
      <c r="D371" s="15">
        <v>9</v>
      </c>
      <c r="E371" s="27" t="s">
        <v>245</v>
      </c>
      <c r="F371" s="7" t="s">
        <v>194</v>
      </c>
      <c r="G371" s="5"/>
      <c r="H371" s="5"/>
      <c r="I371" s="88"/>
      <c r="J371" s="31"/>
      <c r="K371" s="31"/>
      <c r="L371" s="69"/>
      <c r="M371" s="77"/>
      <c r="N371"/>
      <c r="O371" s="13"/>
      <c r="P371" s="45">
        <f t="shared" si="135"/>
        <v>0</v>
      </c>
      <c r="Q371" s="45">
        <f t="shared" si="136"/>
        <v>0</v>
      </c>
      <c r="R371" s="45">
        <f t="shared" si="137"/>
        <v>0</v>
      </c>
      <c r="T371" s="49">
        <f t="shared" si="138"/>
        <v>0</v>
      </c>
      <c r="V371" s="94">
        <f t="shared" si="113"/>
        <v>0</v>
      </c>
    </row>
    <row r="372" spans="1:22" x14ac:dyDescent="0.2">
      <c r="A372" s="36">
        <v>1</v>
      </c>
      <c r="B372" s="5" t="s">
        <v>28</v>
      </c>
      <c r="C372" s="5" t="s">
        <v>70</v>
      </c>
      <c r="D372" s="15">
        <v>9</v>
      </c>
      <c r="E372" s="27" t="s">
        <v>253</v>
      </c>
      <c r="F372" s="7" t="s">
        <v>194</v>
      </c>
      <c r="G372" s="5"/>
      <c r="H372" s="5"/>
      <c r="I372" s="88"/>
      <c r="J372" s="31"/>
      <c r="K372" s="31"/>
      <c r="L372" s="69"/>
      <c r="M372" s="77"/>
      <c r="N372"/>
      <c r="O372" s="13"/>
      <c r="P372" s="45">
        <f t="shared" ref="P372:P375" si="139">SUM(O372*1.05)</f>
        <v>0</v>
      </c>
      <c r="Q372" s="45">
        <f t="shared" ref="Q372:Q375" si="140">SUM(O372*1.075)</f>
        <v>0</v>
      </c>
      <c r="R372" s="45">
        <f t="shared" ref="R372:R375" si="141">SUM(O372*1.1)</f>
        <v>0</v>
      </c>
      <c r="T372" s="49">
        <f t="shared" si="138"/>
        <v>0</v>
      </c>
      <c r="V372" s="94">
        <f t="shared" si="113"/>
        <v>0</v>
      </c>
    </row>
    <row r="373" spans="1:22" x14ac:dyDescent="0.2">
      <c r="A373" s="36">
        <v>1</v>
      </c>
      <c r="B373" s="5"/>
      <c r="C373" s="5" t="s">
        <v>70</v>
      </c>
      <c r="D373" s="15">
        <v>9</v>
      </c>
      <c r="E373" s="27" t="s">
        <v>246</v>
      </c>
      <c r="F373" s="7" t="s">
        <v>194</v>
      </c>
      <c r="G373" s="5"/>
      <c r="H373" s="5"/>
      <c r="I373" s="88"/>
      <c r="J373" s="31"/>
      <c r="K373" s="31"/>
      <c r="L373" s="69"/>
      <c r="M373" s="77"/>
      <c r="N373"/>
      <c r="O373" s="13"/>
      <c r="P373" s="45">
        <f t="shared" si="139"/>
        <v>0</v>
      </c>
      <c r="Q373" s="45">
        <f t="shared" si="140"/>
        <v>0</v>
      </c>
      <c r="R373" s="45">
        <f t="shared" si="141"/>
        <v>0</v>
      </c>
      <c r="T373" s="49">
        <f t="shared" si="138"/>
        <v>0</v>
      </c>
      <c r="V373" s="94">
        <f t="shared" si="113"/>
        <v>0</v>
      </c>
    </row>
    <row r="374" spans="1:22" x14ac:dyDescent="0.2">
      <c r="A374" s="36">
        <v>1</v>
      </c>
      <c r="B374" s="5" t="s">
        <v>28</v>
      </c>
      <c r="C374" s="5" t="s">
        <v>70</v>
      </c>
      <c r="D374" s="15">
        <v>9</v>
      </c>
      <c r="E374" s="27" t="s">
        <v>258</v>
      </c>
      <c r="F374" s="7" t="s">
        <v>194</v>
      </c>
      <c r="G374" s="5"/>
      <c r="H374" s="5"/>
      <c r="I374" s="88"/>
      <c r="J374" s="31"/>
      <c r="K374" s="31"/>
      <c r="L374" s="69"/>
      <c r="M374" s="77"/>
      <c r="N374"/>
      <c r="O374" s="13"/>
      <c r="P374" s="45">
        <f t="shared" si="139"/>
        <v>0</v>
      </c>
      <c r="Q374" s="45">
        <f t="shared" si="140"/>
        <v>0</v>
      </c>
      <c r="R374" s="45">
        <f t="shared" si="141"/>
        <v>0</v>
      </c>
      <c r="T374" s="49">
        <f t="shared" si="138"/>
        <v>0</v>
      </c>
      <c r="V374" s="94">
        <f t="shared" si="113"/>
        <v>0</v>
      </c>
    </row>
    <row r="375" spans="1:22" x14ac:dyDescent="0.2">
      <c r="A375" s="36">
        <v>1</v>
      </c>
      <c r="B375" s="5"/>
      <c r="C375" s="5" t="s">
        <v>70</v>
      </c>
      <c r="D375" s="15">
        <v>9</v>
      </c>
      <c r="E375" s="27" t="s">
        <v>260</v>
      </c>
      <c r="F375" s="7" t="s">
        <v>194</v>
      </c>
      <c r="G375" s="5"/>
      <c r="H375" s="5"/>
      <c r="I375" s="88"/>
      <c r="J375" s="31"/>
      <c r="K375" s="31"/>
      <c r="L375" s="69"/>
      <c r="M375" s="77"/>
      <c r="N375"/>
      <c r="O375" s="13"/>
      <c r="P375" s="45">
        <f t="shared" si="139"/>
        <v>0</v>
      </c>
      <c r="Q375" s="45">
        <f t="shared" si="140"/>
        <v>0</v>
      </c>
      <c r="R375" s="45">
        <f t="shared" si="141"/>
        <v>0</v>
      </c>
      <c r="T375" s="49">
        <f t="shared" si="138"/>
        <v>0</v>
      </c>
      <c r="V375" s="94">
        <f t="shared" si="113"/>
        <v>0</v>
      </c>
    </row>
    <row r="376" spans="1:22" x14ac:dyDescent="0.2">
      <c r="A376" s="36">
        <v>1</v>
      </c>
      <c r="B376" s="5" t="s">
        <v>28</v>
      </c>
      <c r="C376" s="5" t="s">
        <v>70</v>
      </c>
      <c r="D376" s="15">
        <v>9</v>
      </c>
      <c r="E376" s="27" t="s">
        <v>241</v>
      </c>
      <c r="F376" s="7" t="s">
        <v>194</v>
      </c>
      <c r="G376" s="5"/>
      <c r="H376" s="5"/>
      <c r="I376" s="88"/>
      <c r="J376" s="31"/>
      <c r="K376" s="31"/>
      <c r="L376" s="69"/>
      <c r="M376" s="77"/>
      <c r="N376"/>
      <c r="O376" s="13"/>
      <c r="P376" s="45">
        <f t="shared" si="135"/>
        <v>0</v>
      </c>
      <c r="Q376" s="45">
        <f t="shared" si="136"/>
        <v>0</v>
      </c>
      <c r="R376" s="45">
        <f t="shared" si="137"/>
        <v>0</v>
      </c>
      <c r="T376" s="49">
        <f t="shared" si="138"/>
        <v>0</v>
      </c>
      <c r="V376" s="94">
        <f t="shared" si="113"/>
        <v>0</v>
      </c>
    </row>
    <row r="377" spans="1:22" x14ac:dyDescent="0.2">
      <c r="A377" s="36">
        <v>1</v>
      </c>
      <c r="B377" s="5"/>
      <c r="C377" s="5" t="s">
        <v>70</v>
      </c>
      <c r="D377" s="15">
        <v>9</v>
      </c>
      <c r="E377" s="27" t="s">
        <v>250</v>
      </c>
      <c r="F377" s="7" t="s">
        <v>194</v>
      </c>
      <c r="G377" s="5"/>
      <c r="H377" s="5"/>
      <c r="I377" s="88"/>
      <c r="J377" s="31"/>
      <c r="K377" s="31"/>
      <c r="L377" s="69"/>
      <c r="M377" s="77"/>
      <c r="N377"/>
      <c r="O377" s="13"/>
      <c r="P377" s="45">
        <f t="shared" si="135"/>
        <v>0</v>
      </c>
      <c r="Q377" s="45">
        <f t="shared" si="136"/>
        <v>0</v>
      </c>
      <c r="R377" s="45">
        <f t="shared" si="137"/>
        <v>0</v>
      </c>
      <c r="T377" s="49">
        <f t="shared" si="138"/>
        <v>0</v>
      </c>
      <c r="V377" s="94">
        <f t="shared" si="113"/>
        <v>0</v>
      </c>
    </row>
    <row r="378" spans="1:22" x14ac:dyDescent="0.2">
      <c r="A378" s="36">
        <v>2</v>
      </c>
      <c r="B378" s="5" t="s">
        <v>28</v>
      </c>
      <c r="C378" s="5" t="s">
        <v>70</v>
      </c>
      <c r="D378" s="15">
        <v>9</v>
      </c>
      <c r="E378" s="27" t="s">
        <v>233</v>
      </c>
      <c r="F378" s="7" t="s">
        <v>194</v>
      </c>
      <c r="G378" s="5"/>
      <c r="H378" s="5"/>
      <c r="I378" s="88"/>
      <c r="J378" s="31"/>
      <c r="K378" s="31"/>
      <c r="L378" s="69"/>
      <c r="M378" s="77"/>
      <c r="N378"/>
      <c r="O378" s="13"/>
      <c r="P378" s="45">
        <f t="shared" si="135"/>
        <v>0</v>
      </c>
      <c r="Q378" s="45">
        <f t="shared" si="136"/>
        <v>0</v>
      </c>
      <c r="R378" s="45">
        <f t="shared" si="137"/>
        <v>0</v>
      </c>
      <c r="T378" s="49">
        <f t="shared" si="138"/>
        <v>0</v>
      </c>
      <c r="V378" s="94">
        <f t="shared" si="113"/>
        <v>0</v>
      </c>
    </row>
    <row r="379" spans="1:22" x14ac:dyDescent="0.2">
      <c r="A379" s="36">
        <v>1</v>
      </c>
      <c r="B379" s="5"/>
      <c r="C379" s="5" t="s">
        <v>70</v>
      </c>
      <c r="D379" s="15">
        <v>9</v>
      </c>
      <c r="E379" s="27" t="s">
        <v>188</v>
      </c>
      <c r="F379" s="7" t="s">
        <v>194</v>
      </c>
      <c r="G379" s="5"/>
      <c r="H379" s="5"/>
      <c r="I379" s="88"/>
      <c r="J379" s="31"/>
      <c r="K379" s="31"/>
      <c r="L379" s="69"/>
      <c r="M379" s="77"/>
      <c r="N379"/>
      <c r="O379" s="13"/>
      <c r="P379" s="45">
        <f t="shared" si="135"/>
        <v>0</v>
      </c>
      <c r="Q379" s="45">
        <f t="shared" si="136"/>
        <v>0</v>
      </c>
      <c r="R379" s="45">
        <f t="shared" si="137"/>
        <v>0</v>
      </c>
      <c r="T379" s="49">
        <f t="shared" si="138"/>
        <v>0</v>
      </c>
      <c r="V379" s="94">
        <f t="shared" si="113"/>
        <v>0</v>
      </c>
    </row>
    <row r="380" spans="1:22" x14ac:dyDescent="0.2">
      <c r="A380" s="36">
        <v>4</v>
      </c>
      <c r="B380" s="5" t="s">
        <v>28</v>
      </c>
      <c r="C380" s="5" t="s">
        <v>70</v>
      </c>
      <c r="D380" s="15">
        <v>9</v>
      </c>
      <c r="E380" s="27" t="s">
        <v>243</v>
      </c>
      <c r="F380" s="7" t="s">
        <v>194</v>
      </c>
      <c r="G380" s="5"/>
      <c r="H380" s="5"/>
      <c r="I380" s="88"/>
      <c r="J380" s="31"/>
      <c r="K380" s="31"/>
      <c r="L380" s="69"/>
      <c r="M380" s="77"/>
      <c r="N380"/>
      <c r="O380" s="13"/>
      <c r="P380" s="45">
        <f t="shared" ref="P380:P391" si="142">SUM(O380*1.05)</f>
        <v>0</v>
      </c>
      <c r="Q380" s="45">
        <f t="shared" ref="Q380:Q391" si="143">SUM(O380*1.075)</f>
        <v>0</v>
      </c>
      <c r="R380" s="45">
        <f t="shared" ref="R380:R391" si="144">SUM(O380*1.1)</f>
        <v>0</v>
      </c>
      <c r="T380" s="49">
        <f t="shared" si="138"/>
        <v>0</v>
      </c>
      <c r="V380" s="94">
        <f t="shared" si="113"/>
        <v>0</v>
      </c>
    </row>
    <row r="381" spans="1:22" x14ac:dyDescent="0.2">
      <c r="A381" s="36">
        <v>4</v>
      </c>
      <c r="B381" s="5"/>
      <c r="C381" s="5" t="s">
        <v>70</v>
      </c>
      <c r="D381" s="15">
        <v>9</v>
      </c>
      <c r="E381" s="27" t="s">
        <v>247</v>
      </c>
      <c r="F381" s="7" t="s">
        <v>194</v>
      </c>
      <c r="G381" s="5"/>
      <c r="H381" s="5"/>
      <c r="I381" s="88"/>
      <c r="J381" s="31"/>
      <c r="K381" s="31"/>
      <c r="L381" s="69"/>
      <c r="M381" s="77"/>
      <c r="N381"/>
      <c r="O381" s="13"/>
      <c r="P381" s="45">
        <f t="shared" si="142"/>
        <v>0</v>
      </c>
      <c r="Q381" s="45">
        <f t="shared" si="143"/>
        <v>0</v>
      </c>
      <c r="R381" s="45">
        <f t="shared" si="144"/>
        <v>0</v>
      </c>
      <c r="T381" s="49">
        <f t="shared" si="138"/>
        <v>0</v>
      </c>
      <c r="V381" s="94">
        <f t="shared" si="113"/>
        <v>0</v>
      </c>
    </row>
    <row r="382" spans="1:22" x14ac:dyDescent="0.2">
      <c r="A382" s="36">
        <v>4</v>
      </c>
      <c r="B382" s="5" t="s">
        <v>28</v>
      </c>
      <c r="C382" s="5" t="s">
        <v>70</v>
      </c>
      <c r="D382" s="15">
        <v>9</v>
      </c>
      <c r="E382" s="27" t="s">
        <v>252</v>
      </c>
      <c r="F382" s="7" t="s">
        <v>194</v>
      </c>
      <c r="G382" s="5"/>
      <c r="H382" s="5"/>
      <c r="I382" s="88"/>
      <c r="J382" s="31"/>
      <c r="K382" s="31"/>
      <c r="L382" s="69"/>
      <c r="M382" s="77"/>
      <c r="N382"/>
      <c r="O382" s="13"/>
      <c r="P382" s="45">
        <f t="shared" si="142"/>
        <v>0</v>
      </c>
      <c r="Q382" s="45">
        <f t="shared" si="143"/>
        <v>0</v>
      </c>
      <c r="R382" s="45">
        <f t="shared" si="144"/>
        <v>0</v>
      </c>
      <c r="T382" s="49">
        <f t="shared" si="138"/>
        <v>0</v>
      </c>
      <c r="V382" s="94">
        <f t="shared" si="113"/>
        <v>0</v>
      </c>
    </row>
    <row r="383" spans="1:22" x14ac:dyDescent="0.2">
      <c r="A383" s="36">
        <v>6</v>
      </c>
      <c r="B383" s="5"/>
      <c r="C383" s="5" t="s">
        <v>70</v>
      </c>
      <c r="D383" s="15">
        <v>9</v>
      </c>
      <c r="E383" s="27" t="s">
        <v>248</v>
      </c>
      <c r="F383" s="7" t="s">
        <v>194</v>
      </c>
      <c r="G383" s="5"/>
      <c r="H383" s="5"/>
      <c r="I383" s="88"/>
      <c r="J383" s="31"/>
      <c r="K383" s="31"/>
      <c r="L383" s="69"/>
      <c r="M383" s="77"/>
      <c r="N383"/>
      <c r="O383" s="13"/>
      <c r="P383" s="45">
        <f t="shared" si="142"/>
        <v>0</v>
      </c>
      <c r="Q383" s="45">
        <f t="shared" si="143"/>
        <v>0</v>
      </c>
      <c r="R383" s="45">
        <f t="shared" si="144"/>
        <v>0</v>
      </c>
      <c r="T383" s="49">
        <f t="shared" si="138"/>
        <v>0</v>
      </c>
      <c r="V383" s="94">
        <f t="shared" ref="V383:V444" si="145">SUM(A383*I383)</f>
        <v>0</v>
      </c>
    </row>
    <row r="384" spans="1:22" x14ac:dyDescent="0.2">
      <c r="A384" s="36">
        <v>1</v>
      </c>
      <c r="B384" s="5" t="s">
        <v>28</v>
      </c>
      <c r="C384" s="5" t="s">
        <v>70</v>
      </c>
      <c r="D384" s="15">
        <v>9</v>
      </c>
      <c r="E384" s="27" t="s">
        <v>259</v>
      </c>
      <c r="F384" s="7" t="s">
        <v>194</v>
      </c>
      <c r="G384" s="5"/>
      <c r="H384" s="5"/>
      <c r="I384" s="88"/>
      <c r="J384" s="31"/>
      <c r="K384" s="31"/>
      <c r="L384" s="69"/>
      <c r="M384" s="77"/>
      <c r="N384"/>
      <c r="O384" s="13"/>
      <c r="P384" s="45">
        <f t="shared" ref="P384:P387" si="146">SUM(O384*1.05)</f>
        <v>0</v>
      </c>
      <c r="Q384" s="45">
        <f t="shared" ref="Q384:Q387" si="147">SUM(O384*1.075)</f>
        <v>0</v>
      </c>
      <c r="R384" s="45">
        <f t="shared" ref="R384:R387" si="148">SUM(O384*1.1)</f>
        <v>0</v>
      </c>
      <c r="T384" s="49">
        <f t="shared" si="138"/>
        <v>0</v>
      </c>
      <c r="V384" s="94">
        <f t="shared" si="145"/>
        <v>0</v>
      </c>
    </row>
    <row r="385" spans="1:22" x14ac:dyDescent="0.2">
      <c r="A385" s="36">
        <v>1</v>
      </c>
      <c r="B385" s="5"/>
      <c r="C385" s="5" t="s">
        <v>70</v>
      </c>
      <c r="D385" s="15">
        <v>9</v>
      </c>
      <c r="E385" s="27" t="s">
        <v>256</v>
      </c>
      <c r="F385" s="7" t="s">
        <v>194</v>
      </c>
      <c r="G385" s="5"/>
      <c r="H385" s="5"/>
      <c r="I385" s="88"/>
      <c r="J385" s="31"/>
      <c r="K385" s="31"/>
      <c r="L385" s="69"/>
      <c r="M385" s="77"/>
      <c r="N385"/>
      <c r="O385" s="13"/>
      <c r="P385" s="45">
        <f t="shared" si="146"/>
        <v>0</v>
      </c>
      <c r="Q385" s="45">
        <f t="shared" si="147"/>
        <v>0</v>
      </c>
      <c r="R385" s="45">
        <f t="shared" si="148"/>
        <v>0</v>
      </c>
      <c r="T385" s="49">
        <f t="shared" si="138"/>
        <v>0</v>
      </c>
      <c r="V385" s="94">
        <f t="shared" si="145"/>
        <v>0</v>
      </c>
    </row>
    <row r="386" spans="1:22" x14ac:dyDescent="0.2">
      <c r="A386" s="36">
        <v>2</v>
      </c>
      <c r="B386" s="5" t="s">
        <v>28</v>
      </c>
      <c r="C386" s="5" t="s">
        <v>70</v>
      </c>
      <c r="D386" s="15">
        <v>9</v>
      </c>
      <c r="E386" s="27" t="s">
        <v>249</v>
      </c>
      <c r="F386" s="7" t="s">
        <v>194</v>
      </c>
      <c r="G386" s="5"/>
      <c r="H386" s="5"/>
      <c r="I386" s="88"/>
      <c r="J386" s="31"/>
      <c r="K386" s="31"/>
      <c r="L386" s="69"/>
      <c r="M386" s="77"/>
      <c r="N386"/>
      <c r="O386" s="13"/>
      <c r="P386" s="45">
        <f t="shared" si="146"/>
        <v>0</v>
      </c>
      <c r="Q386" s="45">
        <f t="shared" si="147"/>
        <v>0</v>
      </c>
      <c r="R386" s="45">
        <f t="shared" si="148"/>
        <v>0</v>
      </c>
      <c r="T386" s="49">
        <f t="shared" si="138"/>
        <v>0</v>
      </c>
      <c r="V386" s="94">
        <f t="shared" si="145"/>
        <v>0</v>
      </c>
    </row>
    <row r="387" spans="1:22" x14ac:dyDescent="0.2">
      <c r="A387" s="36">
        <v>1</v>
      </c>
      <c r="B387" s="5"/>
      <c r="C387" s="5" t="s">
        <v>70</v>
      </c>
      <c r="D387" s="15">
        <v>9</v>
      </c>
      <c r="E387" s="27" t="s">
        <v>255</v>
      </c>
      <c r="F387" s="7" t="s">
        <v>194</v>
      </c>
      <c r="G387" s="5"/>
      <c r="H387" s="5"/>
      <c r="I387" s="88"/>
      <c r="J387" s="31"/>
      <c r="K387" s="31"/>
      <c r="L387" s="69"/>
      <c r="M387" s="77"/>
      <c r="N387"/>
      <c r="O387" s="13"/>
      <c r="P387" s="45">
        <f t="shared" si="146"/>
        <v>0</v>
      </c>
      <c r="Q387" s="45">
        <f t="shared" si="147"/>
        <v>0</v>
      </c>
      <c r="R387" s="45">
        <f t="shared" si="148"/>
        <v>0</v>
      </c>
      <c r="T387" s="49">
        <f t="shared" si="138"/>
        <v>0</v>
      </c>
      <c r="V387" s="94">
        <f t="shared" si="145"/>
        <v>0</v>
      </c>
    </row>
    <row r="388" spans="1:22" x14ac:dyDescent="0.2">
      <c r="A388" s="36">
        <v>1</v>
      </c>
      <c r="B388" s="5" t="s">
        <v>28</v>
      </c>
      <c r="C388" s="5" t="s">
        <v>70</v>
      </c>
      <c r="D388" s="15">
        <v>9</v>
      </c>
      <c r="E388" s="27" t="s">
        <v>244</v>
      </c>
      <c r="F388" s="7" t="s">
        <v>194</v>
      </c>
      <c r="G388" s="5"/>
      <c r="H388" s="5"/>
      <c r="I388" s="88"/>
      <c r="J388" s="31"/>
      <c r="K388" s="31"/>
      <c r="L388" s="69"/>
      <c r="M388" s="77"/>
      <c r="N388"/>
      <c r="O388" s="13"/>
      <c r="P388" s="45">
        <f t="shared" si="142"/>
        <v>0</v>
      </c>
      <c r="Q388" s="45">
        <f t="shared" si="143"/>
        <v>0</v>
      </c>
      <c r="R388" s="45">
        <f t="shared" si="144"/>
        <v>0</v>
      </c>
      <c r="T388" s="49">
        <f t="shared" si="138"/>
        <v>0</v>
      </c>
      <c r="V388" s="94">
        <f t="shared" si="145"/>
        <v>0</v>
      </c>
    </row>
    <row r="389" spans="1:22" x14ac:dyDescent="0.2">
      <c r="A389" s="36">
        <v>1</v>
      </c>
      <c r="B389" s="5"/>
      <c r="C389" s="5" t="s">
        <v>70</v>
      </c>
      <c r="D389" s="15">
        <v>9</v>
      </c>
      <c r="E389" s="27" t="s">
        <v>254</v>
      </c>
      <c r="F389" s="7" t="s">
        <v>194</v>
      </c>
      <c r="G389" s="5"/>
      <c r="H389" s="5"/>
      <c r="I389" s="88"/>
      <c r="J389" s="31"/>
      <c r="K389" s="31"/>
      <c r="L389" s="69"/>
      <c r="M389" s="77"/>
      <c r="N389"/>
      <c r="O389" s="13"/>
      <c r="P389" s="45">
        <f t="shared" si="142"/>
        <v>0</v>
      </c>
      <c r="Q389" s="45">
        <f t="shared" si="143"/>
        <v>0</v>
      </c>
      <c r="R389" s="45">
        <f t="shared" si="144"/>
        <v>0</v>
      </c>
      <c r="T389" s="49">
        <f t="shared" si="138"/>
        <v>0</v>
      </c>
      <c r="V389" s="94">
        <f t="shared" si="145"/>
        <v>0</v>
      </c>
    </row>
    <row r="390" spans="1:22" x14ac:dyDescent="0.2">
      <c r="A390" s="36">
        <v>4</v>
      </c>
      <c r="B390" s="5" t="s">
        <v>28</v>
      </c>
      <c r="C390" s="5" t="s">
        <v>70</v>
      </c>
      <c r="D390" s="15">
        <v>9</v>
      </c>
      <c r="E390" s="27" t="s">
        <v>251</v>
      </c>
      <c r="F390" s="7" t="s">
        <v>194</v>
      </c>
      <c r="G390" s="5"/>
      <c r="H390" s="5"/>
      <c r="I390" s="88"/>
      <c r="J390" s="31"/>
      <c r="K390" s="31"/>
      <c r="L390" s="69"/>
      <c r="M390" s="77"/>
      <c r="N390"/>
      <c r="O390" s="13"/>
      <c r="P390" s="45">
        <f t="shared" si="142"/>
        <v>0</v>
      </c>
      <c r="Q390" s="45">
        <f t="shared" si="143"/>
        <v>0</v>
      </c>
      <c r="R390" s="45">
        <f t="shared" si="144"/>
        <v>0</v>
      </c>
      <c r="T390" s="49">
        <f t="shared" si="138"/>
        <v>0</v>
      </c>
      <c r="V390" s="94">
        <f t="shared" si="145"/>
        <v>0</v>
      </c>
    </row>
    <row r="391" spans="1:22" x14ac:dyDescent="0.2">
      <c r="A391" s="36">
        <v>1</v>
      </c>
      <c r="B391" s="5"/>
      <c r="C391" s="5" t="s">
        <v>70</v>
      </c>
      <c r="D391" s="15">
        <v>9</v>
      </c>
      <c r="E391" s="27" t="s">
        <v>257</v>
      </c>
      <c r="F391" s="7" t="s">
        <v>194</v>
      </c>
      <c r="G391" s="5"/>
      <c r="H391" s="5"/>
      <c r="I391" s="88"/>
      <c r="J391" s="31"/>
      <c r="K391" s="31"/>
      <c r="L391" s="69"/>
      <c r="M391" s="77"/>
      <c r="N391"/>
      <c r="O391" s="13"/>
      <c r="P391" s="45">
        <f t="shared" si="142"/>
        <v>0</v>
      </c>
      <c r="Q391" s="45">
        <f t="shared" si="143"/>
        <v>0</v>
      </c>
      <c r="R391" s="45">
        <f t="shared" si="144"/>
        <v>0</v>
      </c>
      <c r="T391" s="49">
        <f t="shared" si="138"/>
        <v>0</v>
      </c>
      <c r="V391" s="94">
        <f t="shared" si="145"/>
        <v>0</v>
      </c>
    </row>
    <row r="392" spans="1:22" x14ac:dyDescent="0.2">
      <c r="A392" s="36">
        <v>1</v>
      </c>
      <c r="B392" s="5" t="s">
        <v>28</v>
      </c>
      <c r="C392" s="5" t="s">
        <v>70</v>
      </c>
      <c r="D392" s="15">
        <v>9</v>
      </c>
      <c r="E392" s="27" t="s">
        <v>55</v>
      </c>
      <c r="F392" s="7" t="s">
        <v>194</v>
      </c>
      <c r="G392" s="5"/>
      <c r="H392" s="5"/>
      <c r="I392" s="91">
        <v>165</v>
      </c>
      <c r="J392" s="31"/>
      <c r="K392" s="31"/>
      <c r="L392" s="69"/>
      <c r="M392" s="77"/>
      <c r="N392"/>
      <c r="O392" s="13"/>
      <c r="P392" s="45">
        <f t="shared" si="135"/>
        <v>0</v>
      </c>
      <c r="Q392" s="45">
        <f t="shared" si="136"/>
        <v>0</v>
      </c>
      <c r="R392" s="45">
        <f t="shared" si="137"/>
        <v>0</v>
      </c>
      <c r="T392" s="49">
        <f t="shared" si="138"/>
        <v>0</v>
      </c>
      <c r="V392" s="94">
        <f t="shared" si="145"/>
        <v>165</v>
      </c>
    </row>
    <row r="393" spans="1:22" x14ac:dyDescent="0.2">
      <c r="A393" s="36">
        <v>1</v>
      </c>
      <c r="B393" s="5"/>
      <c r="C393" s="5" t="s">
        <v>70</v>
      </c>
      <c r="D393" s="15">
        <v>9</v>
      </c>
      <c r="E393" s="27" t="s">
        <v>85</v>
      </c>
      <c r="F393" s="7" t="s">
        <v>194</v>
      </c>
      <c r="G393" s="5"/>
      <c r="H393" s="5"/>
      <c r="I393" s="91">
        <v>195</v>
      </c>
      <c r="J393" s="31"/>
      <c r="K393" s="31"/>
      <c r="L393" s="69"/>
      <c r="M393" s="77"/>
      <c r="N393"/>
      <c r="O393" s="13"/>
      <c r="P393" s="45">
        <f t="shared" ref="P393" si="149">SUM(O393*1.05)</f>
        <v>0</v>
      </c>
      <c r="Q393" s="45">
        <f t="shared" ref="Q393" si="150">SUM(O393*1.075)</f>
        <v>0</v>
      </c>
      <c r="R393" s="45">
        <f t="shared" ref="R393" si="151">SUM(O393*1.1)</f>
        <v>0</v>
      </c>
      <c r="T393" s="49">
        <f t="shared" si="138"/>
        <v>0</v>
      </c>
      <c r="V393" s="94">
        <f t="shared" si="145"/>
        <v>195</v>
      </c>
    </row>
    <row r="394" spans="1:22" x14ac:dyDescent="0.2">
      <c r="A394" s="36">
        <v>1</v>
      </c>
      <c r="B394" s="5" t="s">
        <v>28</v>
      </c>
      <c r="C394" s="5" t="s">
        <v>70</v>
      </c>
      <c r="D394" s="15">
        <v>9</v>
      </c>
      <c r="E394" s="27" t="s">
        <v>235</v>
      </c>
      <c r="F394" s="7" t="s">
        <v>194</v>
      </c>
      <c r="G394" s="5"/>
      <c r="H394" s="5"/>
      <c r="I394" s="88"/>
      <c r="J394" s="31"/>
      <c r="K394" s="31"/>
      <c r="L394" s="69"/>
      <c r="M394" s="77"/>
      <c r="N394"/>
      <c r="O394" s="13"/>
      <c r="P394" s="45">
        <f t="shared" ref="P394" si="152">SUM(O394*1.05)</f>
        <v>0</v>
      </c>
      <c r="Q394" s="45">
        <f t="shared" ref="Q394" si="153">SUM(O394*1.075)</f>
        <v>0</v>
      </c>
      <c r="R394" s="45">
        <f t="shared" ref="R394" si="154">SUM(O394*1.1)</f>
        <v>0</v>
      </c>
      <c r="T394" s="49">
        <f t="shared" si="138"/>
        <v>0</v>
      </c>
      <c r="V394" s="94">
        <f t="shared" si="145"/>
        <v>0</v>
      </c>
    </row>
    <row r="395" spans="1:22" x14ac:dyDescent="0.2">
      <c r="A395" s="36">
        <v>2</v>
      </c>
      <c r="B395" s="5"/>
      <c r="C395" s="5" t="s">
        <v>70</v>
      </c>
      <c r="D395" s="15">
        <v>9</v>
      </c>
      <c r="E395" s="27" t="s">
        <v>242</v>
      </c>
      <c r="F395" s="7" t="s">
        <v>194</v>
      </c>
      <c r="G395" s="5"/>
      <c r="H395" s="5"/>
      <c r="I395" s="88"/>
      <c r="J395" s="31"/>
      <c r="K395" s="31"/>
      <c r="L395" s="69"/>
      <c r="M395" s="77"/>
      <c r="N395"/>
      <c r="O395" s="13"/>
      <c r="P395" s="45">
        <f t="shared" si="135"/>
        <v>0</v>
      </c>
      <c r="Q395" s="45">
        <f t="shared" si="136"/>
        <v>0</v>
      </c>
      <c r="R395" s="45">
        <f t="shared" si="137"/>
        <v>0</v>
      </c>
      <c r="T395" s="49">
        <f t="shared" si="138"/>
        <v>0</v>
      </c>
      <c r="V395" s="94">
        <f t="shared" si="145"/>
        <v>0</v>
      </c>
    </row>
    <row r="396" spans="1:22" x14ac:dyDescent="0.2">
      <c r="A396" s="36">
        <v>3</v>
      </c>
      <c r="B396" s="5"/>
      <c r="C396" s="7" t="s">
        <v>205</v>
      </c>
      <c r="D396" s="15">
        <v>9</v>
      </c>
      <c r="E396" s="27" t="s">
        <v>25</v>
      </c>
      <c r="F396" s="7" t="s">
        <v>194</v>
      </c>
      <c r="G396" s="5"/>
      <c r="H396" s="5"/>
      <c r="I396" s="88"/>
      <c r="J396" s="31"/>
      <c r="K396" s="31"/>
      <c r="L396" s="69"/>
      <c r="M396" s="77"/>
      <c r="N396"/>
      <c r="O396" s="13">
        <v>175</v>
      </c>
      <c r="P396" s="45">
        <f t="shared" si="135"/>
        <v>183.75</v>
      </c>
      <c r="Q396" s="45">
        <f t="shared" si="136"/>
        <v>188.125</v>
      </c>
      <c r="R396" s="45">
        <f t="shared" si="137"/>
        <v>192.50000000000003</v>
      </c>
      <c r="T396" s="49">
        <f t="shared" si="138"/>
        <v>525</v>
      </c>
      <c r="V396" s="94">
        <f t="shared" si="145"/>
        <v>0</v>
      </c>
    </row>
    <row r="397" spans="1:22" x14ac:dyDescent="0.2">
      <c r="A397" s="36"/>
      <c r="B397" s="5"/>
      <c r="C397" s="5" t="s">
        <v>172</v>
      </c>
      <c r="D397" s="15">
        <v>2</v>
      </c>
      <c r="E397" s="27" t="s">
        <v>173</v>
      </c>
      <c r="F397" s="5" t="s">
        <v>174</v>
      </c>
      <c r="G397" s="5"/>
      <c r="H397" s="5"/>
      <c r="I397" s="88"/>
      <c r="J397" s="31"/>
      <c r="K397" s="31"/>
      <c r="L397" s="69"/>
      <c r="M397" s="77"/>
      <c r="N397"/>
      <c r="O397" s="13">
        <v>12.5</v>
      </c>
      <c r="P397" s="45">
        <f t="shared" si="135"/>
        <v>13.125</v>
      </c>
      <c r="Q397" s="45">
        <f t="shared" si="136"/>
        <v>13.4375</v>
      </c>
      <c r="R397" s="45">
        <f t="shared" si="137"/>
        <v>13.750000000000002</v>
      </c>
      <c r="T397" s="49">
        <f t="shared" si="138"/>
        <v>0</v>
      </c>
      <c r="V397" s="94">
        <f t="shared" si="145"/>
        <v>0</v>
      </c>
    </row>
    <row r="398" spans="1:22" x14ac:dyDescent="0.2">
      <c r="A398" s="32">
        <v>6</v>
      </c>
      <c r="B398" s="5" t="s">
        <v>49</v>
      </c>
      <c r="C398" s="64" t="s">
        <v>213</v>
      </c>
      <c r="D398" s="62">
        <v>13</v>
      </c>
      <c r="E398" s="63" t="s">
        <v>25</v>
      </c>
      <c r="F398" s="60" t="s">
        <v>3</v>
      </c>
      <c r="G398" s="60"/>
      <c r="H398" s="64" t="s">
        <v>170</v>
      </c>
      <c r="I398" s="90"/>
      <c r="J398" s="31"/>
      <c r="K398" s="31"/>
      <c r="L398" s="69"/>
      <c r="M398" s="77"/>
      <c r="N398"/>
      <c r="O398" s="13"/>
      <c r="P398" s="45">
        <f t="shared" si="135"/>
        <v>0</v>
      </c>
      <c r="Q398" s="45">
        <f t="shared" si="136"/>
        <v>0</v>
      </c>
      <c r="R398" s="45">
        <f t="shared" si="137"/>
        <v>0</v>
      </c>
      <c r="T398" s="49">
        <f t="shared" si="138"/>
        <v>0</v>
      </c>
      <c r="V398" s="94">
        <f t="shared" si="145"/>
        <v>0</v>
      </c>
    </row>
    <row r="399" spans="1:22" x14ac:dyDescent="0.2">
      <c r="A399" s="32">
        <v>28</v>
      </c>
      <c r="B399" s="5" t="s">
        <v>49</v>
      </c>
      <c r="C399" s="64" t="s">
        <v>213</v>
      </c>
      <c r="D399" s="62">
        <v>13</v>
      </c>
      <c r="E399" s="63" t="s">
        <v>26</v>
      </c>
      <c r="F399" s="60" t="s">
        <v>3</v>
      </c>
      <c r="G399" s="60"/>
      <c r="H399" s="64" t="s">
        <v>170</v>
      </c>
      <c r="I399" s="90"/>
      <c r="J399" s="31"/>
      <c r="K399" s="31"/>
      <c r="L399" s="69"/>
      <c r="M399" s="77"/>
      <c r="N399"/>
      <c r="O399" s="13"/>
      <c r="P399" s="45">
        <f t="shared" si="135"/>
        <v>0</v>
      </c>
      <c r="Q399" s="45">
        <f t="shared" si="136"/>
        <v>0</v>
      </c>
      <c r="R399" s="45">
        <f t="shared" si="137"/>
        <v>0</v>
      </c>
      <c r="T399" s="49">
        <f t="shared" si="138"/>
        <v>0</v>
      </c>
      <c r="V399" s="94">
        <f t="shared" si="145"/>
        <v>0</v>
      </c>
    </row>
    <row r="400" spans="1:22" x14ac:dyDescent="0.2">
      <c r="A400" s="32">
        <v>5</v>
      </c>
      <c r="B400" s="5" t="s">
        <v>49</v>
      </c>
      <c r="C400" s="64" t="s">
        <v>213</v>
      </c>
      <c r="D400" s="62">
        <v>13</v>
      </c>
      <c r="E400" s="63" t="s">
        <v>10</v>
      </c>
      <c r="F400" s="60" t="s">
        <v>3</v>
      </c>
      <c r="G400" s="60"/>
      <c r="H400" s="64" t="s">
        <v>170</v>
      </c>
      <c r="I400" s="90"/>
      <c r="J400" s="31"/>
      <c r="K400" s="31"/>
      <c r="L400" s="69"/>
      <c r="M400" s="77"/>
      <c r="N400"/>
      <c r="O400" s="13"/>
      <c r="P400" s="45">
        <f t="shared" si="135"/>
        <v>0</v>
      </c>
      <c r="Q400" s="45">
        <f t="shared" si="136"/>
        <v>0</v>
      </c>
      <c r="R400" s="45">
        <f t="shared" si="137"/>
        <v>0</v>
      </c>
      <c r="T400" s="49">
        <f t="shared" si="138"/>
        <v>0</v>
      </c>
      <c r="V400" s="94">
        <f t="shared" si="145"/>
        <v>0</v>
      </c>
    </row>
    <row r="401" spans="1:22" x14ac:dyDescent="0.2">
      <c r="A401" s="32">
        <v>4</v>
      </c>
      <c r="B401" s="5" t="s">
        <v>49</v>
      </c>
      <c r="C401" s="64" t="s">
        <v>213</v>
      </c>
      <c r="D401" s="62">
        <v>13</v>
      </c>
      <c r="E401" s="63" t="s">
        <v>2</v>
      </c>
      <c r="F401" s="60" t="s">
        <v>3</v>
      </c>
      <c r="G401" s="60"/>
      <c r="H401" s="64" t="s">
        <v>170</v>
      </c>
      <c r="I401" s="90"/>
      <c r="J401" s="31"/>
      <c r="K401" s="31"/>
      <c r="L401" s="69"/>
      <c r="M401" s="77"/>
      <c r="N401"/>
      <c r="O401" s="13"/>
      <c r="P401" s="45">
        <f t="shared" si="135"/>
        <v>0</v>
      </c>
      <c r="Q401" s="45">
        <f t="shared" si="136"/>
        <v>0</v>
      </c>
      <c r="R401" s="45">
        <f t="shared" si="137"/>
        <v>0</v>
      </c>
      <c r="T401" s="49">
        <f t="shared" si="138"/>
        <v>0</v>
      </c>
      <c r="V401" s="94">
        <f t="shared" si="145"/>
        <v>0</v>
      </c>
    </row>
    <row r="402" spans="1:22" x14ac:dyDescent="0.2">
      <c r="A402" s="32">
        <v>6</v>
      </c>
      <c r="B402" s="5" t="s">
        <v>49</v>
      </c>
      <c r="C402" s="60" t="s">
        <v>50</v>
      </c>
      <c r="D402" s="62">
        <v>13</v>
      </c>
      <c r="E402" s="63" t="s">
        <v>127</v>
      </c>
      <c r="F402" s="60" t="s">
        <v>3</v>
      </c>
      <c r="G402" s="60"/>
      <c r="H402" s="64" t="s">
        <v>170</v>
      </c>
      <c r="I402" s="90"/>
      <c r="J402" s="31"/>
      <c r="K402" s="31"/>
      <c r="L402" s="69"/>
      <c r="M402" s="77"/>
      <c r="N402"/>
      <c r="O402" s="13"/>
      <c r="P402" s="45">
        <f t="shared" si="135"/>
        <v>0</v>
      </c>
      <c r="Q402" s="45">
        <f t="shared" si="136"/>
        <v>0</v>
      </c>
      <c r="R402" s="45">
        <f t="shared" si="137"/>
        <v>0</v>
      </c>
      <c r="T402" s="49">
        <f t="shared" si="138"/>
        <v>0</v>
      </c>
      <c r="V402" s="94">
        <f t="shared" si="145"/>
        <v>0</v>
      </c>
    </row>
    <row r="403" spans="1:22" x14ac:dyDescent="0.2">
      <c r="A403" s="32">
        <v>18</v>
      </c>
      <c r="B403" s="5" t="s">
        <v>49</v>
      </c>
      <c r="C403" s="60" t="s">
        <v>50</v>
      </c>
      <c r="D403" s="62">
        <v>13</v>
      </c>
      <c r="E403" s="63" t="s">
        <v>20</v>
      </c>
      <c r="F403" s="60" t="s">
        <v>3</v>
      </c>
      <c r="G403" s="60"/>
      <c r="H403" s="64" t="s">
        <v>170</v>
      </c>
      <c r="I403" s="90"/>
      <c r="J403" s="31"/>
      <c r="K403" s="31"/>
      <c r="L403" s="69"/>
      <c r="M403" s="77"/>
      <c r="N403"/>
      <c r="O403" s="13"/>
      <c r="P403" s="45">
        <f t="shared" si="135"/>
        <v>0</v>
      </c>
      <c r="Q403" s="45">
        <f t="shared" si="136"/>
        <v>0</v>
      </c>
      <c r="R403" s="45">
        <f t="shared" si="137"/>
        <v>0</v>
      </c>
      <c r="T403" s="49">
        <f t="shared" si="138"/>
        <v>0</v>
      </c>
      <c r="V403" s="94">
        <f t="shared" si="145"/>
        <v>0</v>
      </c>
    </row>
    <row r="404" spans="1:22" x14ac:dyDescent="0.2">
      <c r="A404" s="32">
        <v>18</v>
      </c>
      <c r="B404" s="5" t="s">
        <v>49</v>
      </c>
      <c r="C404" s="60" t="s">
        <v>50</v>
      </c>
      <c r="D404" s="62">
        <v>13</v>
      </c>
      <c r="E404" s="63" t="s">
        <v>15</v>
      </c>
      <c r="F404" s="60" t="s">
        <v>3</v>
      </c>
      <c r="G404" s="60"/>
      <c r="H404" s="64" t="s">
        <v>170</v>
      </c>
      <c r="I404" s="90"/>
      <c r="J404" s="31"/>
      <c r="K404" s="31"/>
      <c r="L404" s="69"/>
      <c r="M404" s="77"/>
      <c r="N404"/>
      <c r="O404" s="13"/>
      <c r="P404" s="45">
        <f t="shared" si="135"/>
        <v>0</v>
      </c>
      <c r="Q404" s="45">
        <f t="shared" si="136"/>
        <v>0</v>
      </c>
      <c r="R404" s="45">
        <f t="shared" si="137"/>
        <v>0</v>
      </c>
      <c r="T404" s="49">
        <f t="shared" si="138"/>
        <v>0</v>
      </c>
      <c r="V404" s="94">
        <f t="shared" si="145"/>
        <v>0</v>
      </c>
    </row>
    <row r="405" spans="1:22" x14ac:dyDescent="0.2">
      <c r="A405" s="32">
        <v>6</v>
      </c>
      <c r="B405" s="5" t="s">
        <v>49</v>
      </c>
      <c r="C405" s="60" t="s">
        <v>50</v>
      </c>
      <c r="D405" s="62">
        <v>13</v>
      </c>
      <c r="E405" s="63" t="s">
        <v>25</v>
      </c>
      <c r="F405" s="60" t="s">
        <v>3</v>
      </c>
      <c r="G405" s="60"/>
      <c r="H405" s="64" t="s">
        <v>170</v>
      </c>
      <c r="I405" s="90"/>
      <c r="J405" s="31"/>
      <c r="K405" s="31"/>
      <c r="L405" s="69"/>
      <c r="M405" s="77"/>
      <c r="N405"/>
      <c r="O405" s="13"/>
      <c r="P405" s="45">
        <f t="shared" si="135"/>
        <v>0</v>
      </c>
      <c r="Q405" s="45">
        <f t="shared" si="136"/>
        <v>0</v>
      </c>
      <c r="R405" s="45">
        <f t="shared" si="137"/>
        <v>0</v>
      </c>
      <c r="T405" s="49">
        <f t="shared" si="138"/>
        <v>0</v>
      </c>
      <c r="V405" s="94">
        <f t="shared" si="145"/>
        <v>0</v>
      </c>
    </row>
    <row r="406" spans="1:22" x14ac:dyDescent="0.2">
      <c r="A406" s="32">
        <v>2</v>
      </c>
      <c r="B406" s="5"/>
      <c r="C406" s="64" t="s">
        <v>50</v>
      </c>
      <c r="D406" s="62">
        <v>13</v>
      </c>
      <c r="E406" s="63" t="s">
        <v>26</v>
      </c>
      <c r="F406" s="60" t="s">
        <v>3</v>
      </c>
      <c r="G406" s="60"/>
      <c r="H406" s="64" t="s">
        <v>170</v>
      </c>
      <c r="I406" s="90"/>
      <c r="J406" s="31"/>
      <c r="K406" s="31"/>
      <c r="L406" s="69"/>
      <c r="M406" s="77"/>
      <c r="N406"/>
      <c r="O406" s="13"/>
      <c r="P406" s="45">
        <f t="shared" si="135"/>
        <v>0</v>
      </c>
      <c r="Q406" s="45">
        <f t="shared" si="136"/>
        <v>0</v>
      </c>
      <c r="R406" s="45">
        <f t="shared" si="137"/>
        <v>0</v>
      </c>
      <c r="T406" s="49">
        <f t="shared" si="138"/>
        <v>0</v>
      </c>
      <c r="V406" s="94">
        <f t="shared" si="145"/>
        <v>0</v>
      </c>
    </row>
    <row r="407" spans="1:22" x14ac:dyDescent="0.2">
      <c r="A407" s="32">
        <v>0</v>
      </c>
      <c r="B407" s="5" t="s">
        <v>49</v>
      </c>
      <c r="C407" s="5" t="s">
        <v>50</v>
      </c>
      <c r="D407" s="15">
        <v>14</v>
      </c>
      <c r="E407" s="27" t="s">
        <v>11</v>
      </c>
      <c r="F407" s="5" t="s">
        <v>3</v>
      </c>
      <c r="G407" s="5"/>
      <c r="H407" s="5"/>
      <c r="I407" s="88"/>
      <c r="J407" s="31"/>
      <c r="K407" s="31"/>
      <c r="L407" s="69"/>
      <c r="M407" s="77"/>
      <c r="N407"/>
      <c r="O407" s="13">
        <v>400</v>
      </c>
      <c r="P407" s="45">
        <f t="shared" si="135"/>
        <v>420</v>
      </c>
      <c r="Q407" s="45">
        <f t="shared" si="136"/>
        <v>430</v>
      </c>
      <c r="R407" s="45">
        <f t="shared" si="137"/>
        <v>440.00000000000006</v>
      </c>
      <c r="T407" s="49">
        <f t="shared" si="138"/>
        <v>0</v>
      </c>
      <c r="V407" s="94">
        <f t="shared" si="145"/>
        <v>0</v>
      </c>
    </row>
    <row r="408" spans="1:22" x14ac:dyDescent="0.2">
      <c r="A408" s="32">
        <v>0</v>
      </c>
      <c r="B408" s="5" t="s">
        <v>49</v>
      </c>
      <c r="C408" s="5" t="s">
        <v>50</v>
      </c>
      <c r="D408" s="15">
        <v>14</v>
      </c>
      <c r="E408" s="27" t="s">
        <v>7</v>
      </c>
      <c r="F408" s="5" t="s">
        <v>3</v>
      </c>
      <c r="G408" s="5"/>
      <c r="H408" s="5"/>
      <c r="I408" s="88"/>
      <c r="J408" s="31"/>
      <c r="K408" s="31"/>
      <c r="L408" s="69"/>
      <c r="M408" s="77"/>
      <c r="N408"/>
      <c r="O408" s="13">
        <v>500</v>
      </c>
      <c r="P408" s="45">
        <f t="shared" si="135"/>
        <v>525</v>
      </c>
      <c r="Q408" s="45">
        <f t="shared" si="136"/>
        <v>537.5</v>
      </c>
      <c r="R408" s="45">
        <f t="shared" si="137"/>
        <v>550</v>
      </c>
      <c r="T408" s="49">
        <f t="shared" si="138"/>
        <v>0</v>
      </c>
      <c r="V408" s="94">
        <f t="shared" si="145"/>
        <v>0</v>
      </c>
    </row>
    <row r="409" spans="1:22" x14ac:dyDescent="0.2">
      <c r="A409" s="32">
        <v>0</v>
      </c>
      <c r="B409" s="5" t="s">
        <v>49</v>
      </c>
      <c r="C409" s="5" t="s">
        <v>50</v>
      </c>
      <c r="D409" s="15">
        <v>14</v>
      </c>
      <c r="E409" s="27" t="s">
        <v>22</v>
      </c>
      <c r="F409" s="5" t="s">
        <v>3</v>
      </c>
      <c r="G409" s="5"/>
      <c r="H409" s="5"/>
      <c r="I409" s="88"/>
      <c r="J409" s="31"/>
      <c r="K409" s="31"/>
      <c r="L409" s="69"/>
      <c r="M409" s="77"/>
      <c r="N409"/>
      <c r="O409" s="13"/>
      <c r="P409" s="45">
        <f t="shared" si="135"/>
        <v>0</v>
      </c>
      <c r="Q409" s="45">
        <f t="shared" si="136"/>
        <v>0</v>
      </c>
      <c r="R409" s="45">
        <f t="shared" si="137"/>
        <v>0</v>
      </c>
      <c r="T409" s="49">
        <f t="shared" si="138"/>
        <v>0</v>
      </c>
      <c r="V409" s="94">
        <f t="shared" si="145"/>
        <v>0</v>
      </c>
    </row>
    <row r="410" spans="1:22" x14ac:dyDescent="0.2">
      <c r="A410" s="32">
        <v>1</v>
      </c>
      <c r="B410" s="5" t="s">
        <v>49</v>
      </c>
      <c r="C410" s="5" t="s">
        <v>50</v>
      </c>
      <c r="D410" s="15">
        <v>14</v>
      </c>
      <c r="E410" s="27" t="s">
        <v>18</v>
      </c>
      <c r="F410" s="5" t="s">
        <v>3</v>
      </c>
      <c r="G410" s="5"/>
      <c r="H410" s="5"/>
      <c r="I410" s="88"/>
      <c r="J410" s="31"/>
      <c r="K410" s="31"/>
      <c r="L410" s="69">
        <v>250</v>
      </c>
      <c r="M410" s="77"/>
      <c r="N410"/>
      <c r="O410" s="13">
        <v>550</v>
      </c>
      <c r="P410" s="45">
        <f t="shared" si="135"/>
        <v>577.5</v>
      </c>
      <c r="Q410" s="45">
        <f t="shared" si="136"/>
        <v>591.25</v>
      </c>
      <c r="R410" s="45">
        <f t="shared" si="137"/>
        <v>605</v>
      </c>
      <c r="T410" s="49">
        <f t="shared" si="138"/>
        <v>550</v>
      </c>
      <c r="V410" s="94">
        <f t="shared" si="145"/>
        <v>0</v>
      </c>
    </row>
    <row r="411" spans="1:22" x14ac:dyDescent="0.2">
      <c r="A411" s="32">
        <v>5</v>
      </c>
      <c r="B411" s="5"/>
      <c r="C411" s="7" t="s">
        <v>50</v>
      </c>
      <c r="D411" s="15">
        <v>14</v>
      </c>
      <c r="E411" s="27" t="s">
        <v>39</v>
      </c>
      <c r="F411" s="5" t="s">
        <v>3</v>
      </c>
      <c r="G411" s="5"/>
      <c r="H411" s="5"/>
      <c r="I411" s="88">
        <v>550</v>
      </c>
      <c r="J411" s="31"/>
      <c r="K411" s="31"/>
      <c r="L411" s="69">
        <v>300</v>
      </c>
      <c r="M411" s="77"/>
      <c r="N411"/>
      <c r="O411" s="13">
        <v>600</v>
      </c>
      <c r="P411" s="45">
        <f t="shared" si="135"/>
        <v>630</v>
      </c>
      <c r="Q411" s="45">
        <f t="shared" si="136"/>
        <v>645</v>
      </c>
      <c r="R411" s="45">
        <f t="shared" si="137"/>
        <v>660</v>
      </c>
      <c r="T411" s="49">
        <f t="shared" si="138"/>
        <v>3000</v>
      </c>
      <c r="V411" s="94">
        <f t="shared" si="145"/>
        <v>2750</v>
      </c>
    </row>
    <row r="412" spans="1:22" x14ac:dyDescent="0.2">
      <c r="A412" s="32">
        <v>4</v>
      </c>
      <c r="B412" s="5"/>
      <c r="C412" s="7" t="s">
        <v>50</v>
      </c>
      <c r="D412" s="15">
        <v>14</v>
      </c>
      <c r="E412" s="27" t="s">
        <v>40</v>
      </c>
      <c r="F412" s="5" t="s">
        <v>3</v>
      </c>
      <c r="G412" s="5"/>
      <c r="H412" s="5"/>
      <c r="I412" s="88">
        <v>650</v>
      </c>
      <c r="J412" s="31"/>
      <c r="K412" s="31"/>
      <c r="L412" s="69"/>
      <c r="M412" s="77"/>
      <c r="N412"/>
      <c r="O412" s="13">
        <v>700</v>
      </c>
      <c r="P412" s="45">
        <f t="shared" si="135"/>
        <v>735</v>
      </c>
      <c r="Q412" s="45">
        <f t="shared" si="136"/>
        <v>752.5</v>
      </c>
      <c r="R412" s="45">
        <f t="shared" si="137"/>
        <v>770.00000000000011</v>
      </c>
      <c r="T412" s="49">
        <f t="shared" si="138"/>
        <v>2800</v>
      </c>
      <c r="V412" s="94">
        <f t="shared" si="145"/>
        <v>2600</v>
      </c>
    </row>
    <row r="413" spans="1:22" x14ac:dyDescent="0.2">
      <c r="A413" s="32">
        <v>6</v>
      </c>
      <c r="B413" s="5"/>
      <c r="C413" s="7" t="s">
        <v>50</v>
      </c>
      <c r="D413" s="15">
        <v>14</v>
      </c>
      <c r="E413" s="27" t="s">
        <v>72</v>
      </c>
      <c r="F413" s="5" t="s">
        <v>3</v>
      </c>
      <c r="G413" s="5"/>
      <c r="H413" s="5"/>
      <c r="I413" s="88">
        <v>700</v>
      </c>
      <c r="J413" s="31"/>
      <c r="K413" s="31"/>
      <c r="L413" s="69"/>
      <c r="M413" s="77"/>
      <c r="N413"/>
      <c r="O413" s="13">
        <v>800</v>
      </c>
      <c r="P413" s="45">
        <f t="shared" si="135"/>
        <v>840</v>
      </c>
      <c r="Q413" s="45">
        <f t="shared" si="136"/>
        <v>860</v>
      </c>
      <c r="R413" s="45">
        <f t="shared" si="137"/>
        <v>880.00000000000011</v>
      </c>
      <c r="T413" s="49">
        <f t="shared" si="138"/>
        <v>4800</v>
      </c>
      <c r="V413" s="94">
        <f t="shared" si="145"/>
        <v>4200</v>
      </c>
    </row>
    <row r="414" spans="1:22" x14ac:dyDescent="0.2">
      <c r="A414" s="32">
        <v>1</v>
      </c>
      <c r="B414" s="5"/>
      <c r="C414" s="7" t="s">
        <v>50</v>
      </c>
      <c r="D414" s="15">
        <v>14</v>
      </c>
      <c r="E414" s="27" t="s">
        <v>144</v>
      </c>
      <c r="F414" s="5" t="s">
        <v>3</v>
      </c>
      <c r="G414" s="5"/>
      <c r="H414" s="5"/>
      <c r="I414" s="88">
        <v>750</v>
      </c>
      <c r="J414" s="31"/>
      <c r="K414" s="31"/>
      <c r="L414" s="69"/>
      <c r="M414" s="77"/>
      <c r="N414"/>
      <c r="O414" s="13">
        <v>850</v>
      </c>
      <c r="P414" s="45">
        <f t="shared" si="135"/>
        <v>892.5</v>
      </c>
      <c r="Q414" s="45">
        <f t="shared" si="136"/>
        <v>913.75</v>
      </c>
      <c r="R414" s="45">
        <f t="shared" si="137"/>
        <v>935.00000000000011</v>
      </c>
      <c r="T414" s="49">
        <f t="shared" si="138"/>
        <v>850</v>
      </c>
      <c r="V414" s="94">
        <f t="shared" si="145"/>
        <v>750</v>
      </c>
    </row>
    <row r="415" spans="1:22" x14ac:dyDescent="0.2">
      <c r="A415" s="32">
        <v>1</v>
      </c>
      <c r="B415" s="5"/>
      <c r="C415" s="7" t="s">
        <v>50</v>
      </c>
      <c r="D415" s="15">
        <v>14</v>
      </c>
      <c r="E415" s="27" t="s">
        <v>162</v>
      </c>
      <c r="F415" s="5" t="s">
        <v>3</v>
      </c>
      <c r="G415" s="5"/>
      <c r="H415" s="5"/>
      <c r="I415" s="88"/>
      <c r="J415" s="31"/>
      <c r="K415" s="31"/>
      <c r="L415" s="69"/>
      <c r="M415" s="77"/>
      <c r="N415"/>
      <c r="O415" s="13">
        <v>850</v>
      </c>
      <c r="P415" s="45">
        <f t="shared" si="135"/>
        <v>892.5</v>
      </c>
      <c r="Q415" s="45">
        <f t="shared" si="136"/>
        <v>913.75</v>
      </c>
      <c r="R415" s="45">
        <f t="shared" si="137"/>
        <v>935.00000000000011</v>
      </c>
      <c r="T415" s="49">
        <f t="shared" si="138"/>
        <v>850</v>
      </c>
      <c r="V415" s="94">
        <f t="shared" si="145"/>
        <v>0</v>
      </c>
    </row>
    <row r="416" spans="1:22" x14ac:dyDescent="0.2">
      <c r="A416" s="32">
        <v>105</v>
      </c>
      <c r="B416" s="5"/>
      <c r="C416" s="60" t="s">
        <v>52</v>
      </c>
      <c r="D416" s="62">
        <v>9</v>
      </c>
      <c r="E416" s="85" t="s">
        <v>230</v>
      </c>
      <c r="F416" s="60" t="s">
        <v>3</v>
      </c>
      <c r="G416" s="60"/>
      <c r="H416" s="64" t="s">
        <v>170</v>
      </c>
      <c r="I416" s="90"/>
      <c r="J416" s="31"/>
      <c r="K416" s="31"/>
      <c r="L416" s="69"/>
      <c r="M416" s="77"/>
      <c r="N416"/>
      <c r="O416" s="13"/>
      <c r="P416" s="45">
        <f t="shared" si="135"/>
        <v>0</v>
      </c>
      <c r="Q416" s="45">
        <f t="shared" si="136"/>
        <v>0</v>
      </c>
      <c r="R416" s="45">
        <v>60</v>
      </c>
      <c r="T416" s="49">
        <f t="shared" si="138"/>
        <v>0</v>
      </c>
      <c r="V416" s="94">
        <f t="shared" si="145"/>
        <v>0</v>
      </c>
    </row>
    <row r="417" spans="1:22" x14ac:dyDescent="0.2">
      <c r="A417" s="32">
        <v>305</v>
      </c>
      <c r="B417" s="5"/>
      <c r="C417" s="5" t="s">
        <v>52</v>
      </c>
      <c r="D417" s="15">
        <v>9</v>
      </c>
      <c r="E417" s="12" t="s">
        <v>185</v>
      </c>
      <c r="F417" s="5" t="s">
        <v>3</v>
      </c>
      <c r="G417" s="5"/>
      <c r="H417" s="5"/>
      <c r="I417" s="88"/>
      <c r="J417" s="31"/>
      <c r="K417" s="31"/>
      <c r="L417" s="69"/>
      <c r="M417" s="77"/>
      <c r="N417"/>
      <c r="O417" s="13"/>
      <c r="P417" s="45">
        <f t="shared" si="135"/>
        <v>0</v>
      </c>
      <c r="Q417" s="45">
        <f t="shared" si="136"/>
        <v>0</v>
      </c>
      <c r="R417" s="45">
        <v>60</v>
      </c>
      <c r="T417" s="49">
        <f t="shared" si="138"/>
        <v>0</v>
      </c>
      <c r="V417" s="94">
        <f t="shared" si="145"/>
        <v>0</v>
      </c>
    </row>
    <row r="418" spans="1:22" x14ac:dyDescent="0.2">
      <c r="A418" s="32"/>
      <c r="B418" s="5"/>
      <c r="C418" s="5" t="s">
        <v>52</v>
      </c>
      <c r="D418" s="15">
        <v>10</v>
      </c>
      <c r="E418" s="12" t="s">
        <v>185</v>
      </c>
      <c r="F418" s="5" t="s">
        <v>3</v>
      </c>
      <c r="G418" s="5"/>
      <c r="H418" s="5" t="s">
        <v>286</v>
      </c>
      <c r="I418" s="87">
        <v>7.75</v>
      </c>
      <c r="J418" s="31"/>
      <c r="K418" s="31"/>
      <c r="L418" s="69"/>
      <c r="M418" s="77"/>
      <c r="N418"/>
      <c r="O418" s="13"/>
      <c r="P418" s="45">
        <f t="shared" ref="P418:P419" si="155">SUM(O418*1.05)</f>
        <v>0</v>
      </c>
      <c r="Q418" s="45">
        <f t="shared" ref="Q418:Q419" si="156">SUM(O418*1.075)</f>
        <v>0</v>
      </c>
      <c r="R418" s="45">
        <v>60</v>
      </c>
      <c r="T418" s="49">
        <f t="shared" si="138"/>
        <v>0</v>
      </c>
      <c r="V418" s="94">
        <f t="shared" si="145"/>
        <v>0</v>
      </c>
    </row>
    <row r="419" spans="1:22" x14ac:dyDescent="0.2">
      <c r="A419" s="32">
        <v>762</v>
      </c>
      <c r="B419" s="5"/>
      <c r="C419" s="5" t="s">
        <v>52</v>
      </c>
      <c r="D419" s="15">
        <v>9</v>
      </c>
      <c r="E419" s="12" t="s">
        <v>186</v>
      </c>
      <c r="F419" s="5" t="s">
        <v>3</v>
      </c>
      <c r="G419" s="5"/>
      <c r="H419" s="5"/>
      <c r="I419" s="88"/>
      <c r="J419" s="31"/>
      <c r="K419" s="31"/>
      <c r="L419" s="69"/>
      <c r="M419" s="77"/>
      <c r="N419"/>
      <c r="O419" s="13"/>
      <c r="P419" s="45">
        <f t="shared" si="155"/>
        <v>0</v>
      </c>
      <c r="Q419" s="45">
        <f t="shared" si="156"/>
        <v>0</v>
      </c>
      <c r="R419" s="45">
        <v>60</v>
      </c>
      <c r="T419" s="49">
        <f t="shared" si="138"/>
        <v>0</v>
      </c>
      <c r="V419" s="94">
        <f t="shared" si="145"/>
        <v>0</v>
      </c>
    </row>
    <row r="420" spans="1:22" x14ac:dyDescent="0.2">
      <c r="A420" s="32"/>
      <c r="B420" s="5"/>
      <c r="C420" s="5" t="s">
        <v>52</v>
      </c>
      <c r="D420" s="15">
        <v>10</v>
      </c>
      <c r="E420" s="12" t="s">
        <v>186</v>
      </c>
      <c r="F420" s="5" t="s">
        <v>3</v>
      </c>
      <c r="G420" s="5"/>
      <c r="H420" s="5" t="s">
        <v>286</v>
      </c>
      <c r="I420" s="87">
        <v>9.25</v>
      </c>
      <c r="J420" s="31"/>
      <c r="K420" s="31"/>
      <c r="L420" s="69"/>
      <c r="M420" s="77"/>
      <c r="N420"/>
      <c r="O420" s="13"/>
      <c r="P420" s="45">
        <f t="shared" ref="P420:P425" si="157">SUM(O420*1.05)</f>
        <v>0</v>
      </c>
      <c r="Q420" s="45">
        <f t="shared" ref="Q420:Q425" si="158">SUM(O420*1.075)</f>
        <v>0</v>
      </c>
      <c r="R420" s="45">
        <v>60</v>
      </c>
      <c r="T420" s="49">
        <f t="shared" si="138"/>
        <v>0</v>
      </c>
      <c r="V420" s="94">
        <f t="shared" si="145"/>
        <v>0</v>
      </c>
    </row>
    <row r="421" spans="1:22" x14ac:dyDescent="0.2">
      <c r="A421" s="32">
        <v>282</v>
      </c>
      <c r="B421" s="5"/>
      <c r="C421" s="5" t="s">
        <v>52</v>
      </c>
      <c r="D421" s="15">
        <v>9</v>
      </c>
      <c r="E421" s="12" t="s">
        <v>232</v>
      </c>
      <c r="F421" s="5" t="s">
        <v>3</v>
      </c>
      <c r="G421" s="5"/>
      <c r="H421" s="5"/>
      <c r="I421" s="88"/>
      <c r="J421" s="31"/>
      <c r="K421" s="31"/>
      <c r="L421" s="69"/>
      <c r="M421" s="77"/>
      <c r="N421"/>
      <c r="O421" s="13"/>
      <c r="P421" s="45">
        <f t="shared" ref="P421" si="159">SUM(O421*1.05)</f>
        <v>0</v>
      </c>
      <c r="Q421" s="45">
        <f t="shared" ref="Q421" si="160">SUM(O421*1.075)</f>
        <v>0</v>
      </c>
      <c r="R421" s="45">
        <v>60</v>
      </c>
      <c r="T421" s="49">
        <f t="shared" si="138"/>
        <v>0</v>
      </c>
      <c r="V421" s="94">
        <f t="shared" si="145"/>
        <v>0</v>
      </c>
    </row>
    <row r="422" spans="1:22" x14ac:dyDescent="0.2">
      <c r="A422" s="32"/>
      <c r="B422" s="5"/>
      <c r="C422" s="5" t="s">
        <v>52</v>
      </c>
      <c r="D422" s="15">
        <v>10</v>
      </c>
      <c r="E422" s="12" t="s">
        <v>232</v>
      </c>
      <c r="F422" s="5" t="s">
        <v>3</v>
      </c>
      <c r="G422" s="5"/>
      <c r="H422" s="5" t="s">
        <v>286</v>
      </c>
      <c r="I422" s="87">
        <v>11.25</v>
      </c>
      <c r="J422" s="31"/>
      <c r="K422" s="31"/>
      <c r="L422" s="69"/>
      <c r="M422" s="77"/>
      <c r="N422"/>
      <c r="O422" s="13"/>
      <c r="P422" s="45">
        <f t="shared" si="157"/>
        <v>0</v>
      </c>
      <c r="Q422" s="45">
        <f t="shared" si="158"/>
        <v>0</v>
      </c>
      <c r="R422" s="45">
        <v>60</v>
      </c>
      <c r="T422" s="49">
        <f t="shared" si="138"/>
        <v>0</v>
      </c>
      <c r="V422" s="94">
        <f t="shared" si="145"/>
        <v>0</v>
      </c>
    </row>
    <row r="423" spans="1:22" x14ac:dyDescent="0.2">
      <c r="A423" s="32">
        <v>211</v>
      </c>
      <c r="B423" s="5"/>
      <c r="C423" s="5" t="s">
        <v>52</v>
      </c>
      <c r="D423" s="15">
        <v>9</v>
      </c>
      <c r="E423" s="12" t="s">
        <v>233</v>
      </c>
      <c r="F423" s="5" t="s">
        <v>3</v>
      </c>
      <c r="G423" s="5"/>
      <c r="H423" s="5"/>
      <c r="I423" s="88"/>
      <c r="J423" s="31"/>
      <c r="K423" s="31"/>
      <c r="L423" s="69"/>
      <c r="M423" s="77"/>
      <c r="N423"/>
      <c r="O423" s="13"/>
      <c r="P423" s="45">
        <f t="shared" ref="P423" si="161">SUM(O423*1.05)</f>
        <v>0</v>
      </c>
      <c r="Q423" s="45">
        <f t="shared" ref="Q423" si="162">SUM(O423*1.075)</f>
        <v>0</v>
      </c>
      <c r="R423" s="45">
        <v>60</v>
      </c>
      <c r="T423" s="49">
        <f t="shared" si="138"/>
        <v>0</v>
      </c>
      <c r="V423" s="94">
        <f t="shared" si="145"/>
        <v>0</v>
      </c>
    </row>
    <row r="424" spans="1:22" x14ac:dyDescent="0.2">
      <c r="A424" s="32"/>
      <c r="B424" s="5"/>
      <c r="C424" s="5" t="s">
        <v>52</v>
      </c>
      <c r="D424" s="15">
        <v>10</v>
      </c>
      <c r="E424" s="12" t="s">
        <v>233</v>
      </c>
      <c r="F424" s="5" t="s">
        <v>3</v>
      </c>
      <c r="G424" s="5"/>
      <c r="H424" s="5" t="s">
        <v>286</v>
      </c>
      <c r="I424" s="87">
        <v>16.75</v>
      </c>
      <c r="J424" s="31"/>
      <c r="K424" s="31"/>
      <c r="L424" s="69"/>
      <c r="M424" s="77"/>
      <c r="N424"/>
      <c r="O424" s="13"/>
      <c r="P424" s="45">
        <f t="shared" si="157"/>
        <v>0</v>
      </c>
      <c r="Q424" s="45">
        <f t="shared" si="158"/>
        <v>0</v>
      </c>
      <c r="R424" s="45">
        <v>60</v>
      </c>
      <c r="T424" s="49">
        <f t="shared" si="138"/>
        <v>0</v>
      </c>
      <c r="V424" s="94">
        <f t="shared" si="145"/>
        <v>0</v>
      </c>
    </row>
    <row r="425" spans="1:22" x14ac:dyDescent="0.2">
      <c r="A425" s="32">
        <v>27</v>
      </c>
      <c r="B425" s="5"/>
      <c r="C425" s="5" t="s">
        <v>52</v>
      </c>
      <c r="D425" s="15">
        <v>9</v>
      </c>
      <c r="E425" s="12" t="s">
        <v>234</v>
      </c>
      <c r="F425" s="5" t="s">
        <v>3</v>
      </c>
      <c r="G425" s="5"/>
      <c r="H425" s="5"/>
      <c r="I425" s="88"/>
      <c r="J425" s="31"/>
      <c r="K425" s="31"/>
      <c r="L425" s="69"/>
      <c r="M425" s="77"/>
      <c r="N425"/>
      <c r="O425" s="13"/>
      <c r="P425" s="45">
        <f t="shared" si="157"/>
        <v>0</v>
      </c>
      <c r="Q425" s="45">
        <f t="shared" si="158"/>
        <v>0</v>
      </c>
      <c r="R425" s="45">
        <v>60</v>
      </c>
      <c r="T425" s="49">
        <f t="shared" si="138"/>
        <v>0</v>
      </c>
      <c r="V425" s="94">
        <f t="shared" si="145"/>
        <v>0</v>
      </c>
    </row>
    <row r="426" spans="1:22" x14ac:dyDescent="0.2">
      <c r="A426" s="32"/>
      <c r="B426" s="5"/>
      <c r="C426" s="5" t="s">
        <v>52</v>
      </c>
      <c r="D426" s="15">
        <v>10</v>
      </c>
      <c r="E426" s="12" t="s">
        <v>234</v>
      </c>
      <c r="F426" s="5" t="s">
        <v>3</v>
      </c>
      <c r="G426" s="5"/>
      <c r="H426" s="5" t="s">
        <v>286</v>
      </c>
      <c r="I426" s="87">
        <v>23</v>
      </c>
      <c r="J426" s="31"/>
      <c r="K426" s="31"/>
      <c r="L426" s="69"/>
      <c r="M426" s="77"/>
      <c r="N426"/>
      <c r="O426" s="13"/>
      <c r="P426" s="45">
        <f t="shared" ref="P426" si="163">SUM(O426*1.05)</f>
        <v>0</v>
      </c>
      <c r="Q426" s="45">
        <f t="shared" ref="Q426" si="164">SUM(O426*1.075)</f>
        <v>0</v>
      </c>
      <c r="R426" s="45">
        <v>60</v>
      </c>
      <c r="T426" s="49">
        <f t="shared" si="138"/>
        <v>0</v>
      </c>
      <c r="V426" s="94">
        <f t="shared" si="145"/>
        <v>0</v>
      </c>
    </row>
    <row r="427" spans="1:22" x14ac:dyDescent="0.2">
      <c r="A427" s="32">
        <v>5</v>
      </c>
      <c r="B427" s="5"/>
      <c r="C427" s="5" t="s">
        <v>52</v>
      </c>
      <c r="D427" s="15">
        <v>9</v>
      </c>
      <c r="E427" s="12" t="s">
        <v>235</v>
      </c>
      <c r="F427" s="5" t="s">
        <v>3</v>
      </c>
      <c r="G427" s="5"/>
      <c r="H427" s="5"/>
      <c r="I427" s="88"/>
      <c r="J427" s="31"/>
      <c r="K427" s="31"/>
      <c r="L427" s="69"/>
      <c r="M427" s="77"/>
      <c r="N427"/>
      <c r="O427" s="13"/>
      <c r="P427" s="45">
        <f t="shared" ref="P427" si="165">SUM(O427*1.05)</f>
        <v>0</v>
      </c>
      <c r="Q427" s="45">
        <f t="shared" ref="Q427" si="166">SUM(O427*1.075)</f>
        <v>0</v>
      </c>
      <c r="R427" s="45">
        <v>60</v>
      </c>
      <c r="T427" s="49">
        <f t="shared" si="138"/>
        <v>0</v>
      </c>
      <c r="V427" s="94">
        <f t="shared" si="145"/>
        <v>0</v>
      </c>
    </row>
    <row r="428" spans="1:22" x14ac:dyDescent="0.2">
      <c r="A428" s="32"/>
      <c r="B428" s="5"/>
      <c r="C428" s="5" t="s">
        <v>52</v>
      </c>
      <c r="D428" s="15">
        <v>2</v>
      </c>
      <c r="E428" s="12" t="s">
        <v>26</v>
      </c>
      <c r="F428" s="5" t="s">
        <v>3</v>
      </c>
      <c r="G428" s="5"/>
      <c r="H428" s="5"/>
      <c r="I428" s="91">
        <v>60</v>
      </c>
      <c r="J428" s="31"/>
      <c r="K428" s="31"/>
      <c r="L428" s="69"/>
      <c r="M428" s="77"/>
      <c r="N428"/>
      <c r="O428" s="13">
        <v>60</v>
      </c>
      <c r="P428" s="45">
        <f t="shared" si="135"/>
        <v>63</v>
      </c>
      <c r="Q428" s="45">
        <f t="shared" si="136"/>
        <v>64.5</v>
      </c>
      <c r="R428" s="45">
        <v>60</v>
      </c>
      <c r="T428" s="49">
        <f t="shared" si="138"/>
        <v>0</v>
      </c>
      <c r="V428" s="94">
        <f t="shared" si="145"/>
        <v>0</v>
      </c>
    </row>
    <row r="429" spans="1:22" x14ac:dyDescent="0.2">
      <c r="A429" s="32">
        <v>8</v>
      </c>
      <c r="B429" s="5"/>
      <c r="C429" s="5" t="s">
        <v>52</v>
      </c>
      <c r="D429" s="15">
        <v>5</v>
      </c>
      <c r="E429" s="12" t="s">
        <v>26</v>
      </c>
      <c r="F429" s="5" t="s">
        <v>3</v>
      </c>
      <c r="G429" s="5"/>
      <c r="H429" s="5"/>
      <c r="I429" s="91">
        <v>60</v>
      </c>
      <c r="J429" s="31"/>
      <c r="K429" s="31"/>
      <c r="L429" s="69"/>
      <c r="M429" s="77"/>
      <c r="N429"/>
      <c r="O429" s="13">
        <v>60</v>
      </c>
      <c r="P429" s="45">
        <f t="shared" ref="P429" si="167">SUM(O429*1.05)</f>
        <v>63</v>
      </c>
      <c r="Q429" s="45">
        <f t="shared" ref="Q429" si="168">SUM(O429*1.075)</f>
        <v>64.5</v>
      </c>
      <c r="R429" s="45">
        <v>60</v>
      </c>
      <c r="T429" s="49">
        <f t="shared" si="138"/>
        <v>480</v>
      </c>
      <c r="V429" s="94">
        <f t="shared" si="145"/>
        <v>480</v>
      </c>
    </row>
    <row r="430" spans="1:22" x14ac:dyDescent="0.2">
      <c r="A430" s="32">
        <v>13</v>
      </c>
      <c r="B430" s="5"/>
      <c r="C430" s="5" t="s">
        <v>52</v>
      </c>
      <c r="D430" s="15">
        <v>5</v>
      </c>
      <c r="E430" s="12" t="s">
        <v>26</v>
      </c>
      <c r="F430" s="5" t="s">
        <v>3</v>
      </c>
      <c r="G430" s="5"/>
      <c r="H430" s="5"/>
      <c r="I430" s="91">
        <v>60</v>
      </c>
      <c r="J430" s="31"/>
      <c r="K430" s="31"/>
      <c r="L430" s="69"/>
      <c r="M430" s="77"/>
      <c r="N430"/>
      <c r="O430" s="13">
        <v>60</v>
      </c>
      <c r="P430" s="45">
        <f t="shared" si="135"/>
        <v>63</v>
      </c>
      <c r="Q430" s="45">
        <f t="shared" si="136"/>
        <v>64.5</v>
      </c>
      <c r="R430" s="45">
        <v>60</v>
      </c>
      <c r="T430" s="49">
        <f t="shared" si="138"/>
        <v>780</v>
      </c>
      <c r="V430" s="94">
        <f t="shared" si="145"/>
        <v>780</v>
      </c>
    </row>
    <row r="431" spans="1:22" x14ac:dyDescent="0.2">
      <c r="A431" s="36">
        <v>1</v>
      </c>
      <c r="B431" s="5"/>
      <c r="C431" s="5" t="s">
        <v>52</v>
      </c>
      <c r="D431" s="15">
        <v>9</v>
      </c>
      <c r="E431" s="27" t="s">
        <v>26</v>
      </c>
      <c r="F431" s="5" t="s">
        <v>3</v>
      </c>
      <c r="G431" s="5"/>
      <c r="H431" s="5"/>
      <c r="I431" s="91">
        <v>60</v>
      </c>
      <c r="J431" s="31"/>
      <c r="K431" s="31"/>
      <c r="L431" s="69"/>
      <c r="M431" s="77"/>
      <c r="N431"/>
      <c r="O431" s="13">
        <v>60</v>
      </c>
      <c r="P431" s="45">
        <f t="shared" si="135"/>
        <v>63</v>
      </c>
      <c r="Q431" s="45">
        <f t="shared" si="136"/>
        <v>64.5</v>
      </c>
      <c r="R431" s="45">
        <v>60</v>
      </c>
      <c r="T431" s="49">
        <f t="shared" ref="T431:T494" si="169">SUM(A431*O431)</f>
        <v>60</v>
      </c>
      <c r="V431" s="94">
        <f t="shared" si="145"/>
        <v>60</v>
      </c>
    </row>
    <row r="432" spans="1:22" x14ac:dyDescent="0.2">
      <c r="A432" s="32">
        <v>517</v>
      </c>
      <c r="B432" s="5"/>
      <c r="C432" s="5" t="s">
        <v>52</v>
      </c>
      <c r="D432" s="15">
        <v>5</v>
      </c>
      <c r="E432" s="27" t="s">
        <v>27</v>
      </c>
      <c r="F432" s="5" t="s">
        <v>3</v>
      </c>
      <c r="G432" s="5"/>
      <c r="H432" s="5"/>
      <c r="I432" s="91">
        <v>65</v>
      </c>
      <c r="J432" s="31"/>
      <c r="K432" s="31"/>
      <c r="L432" s="69"/>
      <c r="M432" s="77"/>
      <c r="N432"/>
      <c r="O432" s="13">
        <v>70</v>
      </c>
      <c r="P432" s="45">
        <f t="shared" ref="P432:P481" si="170">SUM(O432*1.05)</f>
        <v>73.5</v>
      </c>
      <c r="Q432" s="45">
        <f t="shared" ref="Q432:Q481" si="171">SUM(O432*1.075)</f>
        <v>75.25</v>
      </c>
      <c r="R432" s="45">
        <v>75</v>
      </c>
      <c r="T432" s="49">
        <f t="shared" si="169"/>
        <v>36190</v>
      </c>
      <c r="V432" s="94">
        <f t="shared" si="145"/>
        <v>33605</v>
      </c>
    </row>
    <row r="433" spans="1:22" x14ac:dyDescent="0.2">
      <c r="A433" s="32">
        <v>32</v>
      </c>
      <c r="B433" s="5"/>
      <c r="C433" s="5" t="s">
        <v>52</v>
      </c>
      <c r="D433" s="15">
        <v>5</v>
      </c>
      <c r="E433" s="27" t="s">
        <v>139</v>
      </c>
      <c r="F433" s="5" t="s">
        <v>3</v>
      </c>
      <c r="G433" s="5"/>
      <c r="H433" s="5"/>
      <c r="I433" s="91">
        <v>70</v>
      </c>
      <c r="J433" s="31"/>
      <c r="K433" s="31"/>
      <c r="L433" s="69"/>
      <c r="M433" s="77"/>
      <c r="N433"/>
      <c r="O433" s="13">
        <v>70</v>
      </c>
      <c r="P433" s="45">
        <f t="shared" ref="P433" si="172">SUM(O433*1.05)</f>
        <v>73.5</v>
      </c>
      <c r="Q433" s="45">
        <f t="shared" ref="Q433" si="173">SUM(O433*1.075)</f>
        <v>75.25</v>
      </c>
      <c r="R433" s="45">
        <v>75</v>
      </c>
      <c r="T433" s="49">
        <f t="shared" si="169"/>
        <v>2240</v>
      </c>
      <c r="V433" s="94">
        <f t="shared" si="145"/>
        <v>2240</v>
      </c>
    </row>
    <row r="434" spans="1:22" x14ac:dyDescent="0.2">
      <c r="A434" s="32"/>
      <c r="B434" s="5" t="s">
        <v>51</v>
      </c>
      <c r="C434" s="5" t="s">
        <v>52</v>
      </c>
      <c r="D434" s="15">
        <v>3</v>
      </c>
      <c r="E434" s="27" t="s">
        <v>10</v>
      </c>
      <c r="F434" s="5" t="s">
        <v>3</v>
      </c>
      <c r="G434" s="5"/>
      <c r="H434" s="5"/>
      <c r="I434" s="91">
        <v>70</v>
      </c>
      <c r="J434" s="31"/>
      <c r="K434" s="31"/>
      <c r="L434" s="69"/>
      <c r="M434" s="77"/>
      <c r="N434"/>
      <c r="O434" s="13">
        <v>70</v>
      </c>
      <c r="P434" s="45">
        <f t="shared" si="170"/>
        <v>73.5</v>
      </c>
      <c r="Q434" s="45">
        <f t="shared" si="171"/>
        <v>75.25</v>
      </c>
      <c r="R434" s="45">
        <v>75</v>
      </c>
      <c r="T434" s="49">
        <f t="shared" si="169"/>
        <v>0</v>
      </c>
      <c r="V434" s="94">
        <f t="shared" si="145"/>
        <v>0</v>
      </c>
    </row>
    <row r="435" spans="1:22" x14ac:dyDescent="0.2">
      <c r="A435" s="32">
        <v>1</v>
      </c>
      <c r="B435" s="5" t="s">
        <v>51</v>
      </c>
      <c r="C435" s="5" t="s">
        <v>52</v>
      </c>
      <c r="D435" s="15">
        <v>14</v>
      </c>
      <c r="E435" s="27" t="s">
        <v>10</v>
      </c>
      <c r="F435" s="5" t="s">
        <v>3</v>
      </c>
      <c r="G435" s="5"/>
      <c r="H435" s="5"/>
      <c r="I435" s="91">
        <v>70</v>
      </c>
      <c r="J435" s="31"/>
      <c r="K435" s="31"/>
      <c r="L435" s="69"/>
      <c r="M435" s="77"/>
      <c r="N435"/>
      <c r="O435" s="13">
        <v>70</v>
      </c>
      <c r="P435" s="45">
        <f t="shared" si="170"/>
        <v>73.5</v>
      </c>
      <c r="Q435" s="45">
        <f t="shared" si="171"/>
        <v>75.25</v>
      </c>
      <c r="R435" s="45">
        <v>75</v>
      </c>
      <c r="T435" s="49">
        <f t="shared" si="169"/>
        <v>70</v>
      </c>
      <c r="V435" s="94">
        <f t="shared" si="145"/>
        <v>70</v>
      </c>
    </row>
    <row r="436" spans="1:22" x14ac:dyDescent="0.2">
      <c r="A436" s="36">
        <v>8</v>
      </c>
      <c r="B436" s="5"/>
      <c r="C436" s="5" t="s">
        <v>52</v>
      </c>
      <c r="D436" s="15">
        <v>9</v>
      </c>
      <c r="E436" s="27" t="s">
        <v>10</v>
      </c>
      <c r="F436" s="5" t="s">
        <v>3</v>
      </c>
      <c r="G436" s="7"/>
      <c r="H436" s="5"/>
      <c r="I436" s="91">
        <v>70</v>
      </c>
      <c r="J436" s="31"/>
      <c r="K436" s="31"/>
      <c r="L436" s="69"/>
      <c r="M436" s="77"/>
      <c r="N436"/>
      <c r="O436" s="13">
        <v>70</v>
      </c>
      <c r="P436" s="45">
        <f t="shared" si="170"/>
        <v>73.5</v>
      </c>
      <c r="Q436" s="45">
        <f t="shared" si="171"/>
        <v>75.25</v>
      </c>
      <c r="R436" s="45">
        <v>75</v>
      </c>
      <c r="T436" s="49">
        <f t="shared" si="169"/>
        <v>560</v>
      </c>
      <c r="V436" s="94">
        <f t="shared" si="145"/>
        <v>560</v>
      </c>
    </row>
    <row r="437" spans="1:22" x14ac:dyDescent="0.2">
      <c r="A437" s="32"/>
      <c r="B437" s="5"/>
      <c r="C437" s="5" t="s">
        <v>52</v>
      </c>
      <c r="D437" s="15">
        <v>2</v>
      </c>
      <c r="E437" s="27" t="s">
        <v>2</v>
      </c>
      <c r="F437" s="5" t="s">
        <v>3</v>
      </c>
      <c r="G437" s="5"/>
      <c r="H437" s="5"/>
      <c r="I437" s="91">
        <v>145</v>
      </c>
      <c r="J437" s="31"/>
      <c r="K437" s="31"/>
      <c r="L437" s="69"/>
      <c r="M437" s="77"/>
      <c r="N437"/>
      <c r="O437" s="13">
        <v>145</v>
      </c>
      <c r="P437" s="45">
        <f t="shared" si="170"/>
        <v>152.25</v>
      </c>
      <c r="Q437" s="45">
        <f t="shared" si="171"/>
        <v>155.875</v>
      </c>
      <c r="R437" s="45">
        <v>150</v>
      </c>
      <c r="T437" s="49">
        <f t="shared" si="169"/>
        <v>0</v>
      </c>
      <c r="V437" s="94">
        <f t="shared" si="145"/>
        <v>0</v>
      </c>
    </row>
    <row r="438" spans="1:22" x14ac:dyDescent="0.2">
      <c r="A438" s="32"/>
      <c r="B438" s="5"/>
      <c r="C438" s="5" t="s">
        <v>52</v>
      </c>
      <c r="D438" s="15">
        <v>3</v>
      </c>
      <c r="E438" s="27" t="s">
        <v>2</v>
      </c>
      <c r="F438" s="5" t="s">
        <v>3</v>
      </c>
      <c r="G438" s="5"/>
      <c r="H438" s="5"/>
      <c r="I438" s="91">
        <v>145</v>
      </c>
      <c r="J438" s="31"/>
      <c r="K438" s="31"/>
      <c r="L438" s="69"/>
      <c r="M438" s="77"/>
      <c r="N438"/>
      <c r="O438" s="13">
        <v>145</v>
      </c>
      <c r="P438" s="45">
        <f t="shared" si="170"/>
        <v>152.25</v>
      </c>
      <c r="Q438" s="45">
        <f t="shared" si="171"/>
        <v>155.875</v>
      </c>
      <c r="R438" s="45">
        <v>150</v>
      </c>
      <c r="T438" s="49">
        <f t="shared" si="169"/>
        <v>0</v>
      </c>
      <c r="V438" s="94">
        <f t="shared" si="145"/>
        <v>0</v>
      </c>
    </row>
    <row r="439" spans="1:22" x14ac:dyDescent="0.2">
      <c r="A439" s="32"/>
      <c r="B439" s="5"/>
      <c r="C439" s="5" t="s">
        <v>52</v>
      </c>
      <c r="D439" s="15">
        <v>2</v>
      </c>
      <c r="E439" s="27" t="s">
        <v>2</v>
      </c>
      <c r="F439" s="5" t="s">
        <v>3</v>
      </c>
      <c r="G439" s="5"/>
      <c r="H439" s="5" t="s">
        <v>163</v>
      </c>
      <c r="I439" s="91">
        <v>145</v>
      </c>
      <c r="J439" s="31"/>
      <c r="K439" s="31"/>
      <c r="L439" s="69"/>
      <c r="M439" s="77"/>
      <c r="N439"/>
      <c r="O439" s="13">
        <v>145</v>
      </c>
      <c r="P439" s="45">
        <f t="shared" si="170"/>
        <v>152.25</v>
      </c>
      <c r="Q439" s="45">
        <f t="shared" si="171"/>
        <v>155.875</v>
      </c>
      <c r="R439" s="45">
        <f>SUM(O439*1.1)</f>
        <v>159.5</v>
      </c>
      <c r="T439" s="49">
        <f t="shared" si="169"/>
        <v>0</v>
      </c>
      <c r="V439" s="94">
        <f t="shared" si="145"/>
        <v>0</v>
      </c>
    </row>
    <row r="440" spans="1:22" x14ac:dyDescent="0.2">
      <c r="A440" s="32">
        <v>100</v>
      </c>
      <c r="B440" s="5"/>
      <c r="C440" s="5" t="s">
        <v>52</v>
      </c>
      <c r="D440" s="15">
        <v>5</v>
      </c>
      <c r="E440" s="27" t="s">
        <v>2</v>
      </c>
      <c r="F440" s="5" t="s">
        <v>3</v>
      </c>
      <c r="G440" s="5"/>
      <c r="H440" s="5"/>
      <c r="I440" s="91">
        <v>145</v>
      </c>
      <c r="J440" s="31"/>
      <c r="K440" s="31"/>
      <c r="L440" s="69"/>
      <c r="M440" s="77"/>
      <c r="N440"/>
      <c r="O440" s="13">
        <v>145</v>
      </c>
      <c r="P440" s="45">
        <f t="shared" si="170"/>
        <v>152.25</v>
      </c>
      <c r="Q440" s="45">
        <f t="shared" si="171"/>
        <v>155.875</v>
      </c>
      <c r="R440" s="45">
        <v>150</v>
      </c>
      <c r="T440" s="49">
        <f t="shared" si="169"/>
        <v>14500</v>
      </c>
      <c r="V440" s="94">
        <f t="shared" si="145"/>
        <v>14500</v>
      </c>
    </row>
    <row r="441" spans="1:22" x14ac:dyDescent="0.2">
      <c r="A441" s="36">
        <v>60</v>
      </c>
      <c r="B441" s="5"/>
      <c r="C441" s="5" t="s">
        <v>52</v>
      </c>
      <c r="D441" s="15">
        <v>9</v>
      </c>
      <c r="E441" s="27" t="s">
        <v>2</v>
      </c>
      <c r="F441" s="5" t="s">
        <v>3</v>
      </c>
      <c r="G441" s="7"/>
      <c r="H441" s="5"/>
      <c r="I441" s="91">
        <v>145</v>
      </c>
      <c r="J441" s="31"/>
      <c r="K441" s="31"/>
      <c r="L441" s="69"/>
      <c r="M441" s="77"/>
      <c r="N441"/>
      <c r="O441" s="13">
        <v>145</v>
      </c>
      <c r="P441" s="45">
        <f t="shared" si="170"/>
        <v>152.25</v>
      </c>
      <c r="Q441" s="45">
        <f t="shared" si="171"/>
        <v>155.875</v>
      </c>
      <c r="R441" s="45">
        <v>150</v>
      </c>
      <c r="T441" s="49">
        <f t="shared" si="169"/>
        <v>8700</v>
      </c>
      <c r="V441" s="94">
        <f t="shared" si="145"/>
        <v>8700</v>
      </c>
    </row>
    <row r="442" spans="1:22" x14ac:dyDescent="0.2">
      <c r="A442" s="36">
        <v>54</v>
      </c>
      <c r="B442" s="5"/>
      <c r="C442" s="5" t="s">
        <v>52</v>
      </c>
      <c r="D442" s="15">
        <v>13</v>
      </c>
      <c r="E442" s="27" t="s">
        <v>2</v>
      </c>
      <c r="F442" s="5" t="s">
        <v>3</v>
      </c>
      <c r="G442" s="7"/>
      <c r="H442" s="5"/>
      <c r="I442" s="91">
        <v>145</v>
      </c>
      <c r="J442" s="31"/>
      <c r="K442" s="31"/>
      <c r="L442" s="69"/>
      <c r="M442" s="77"/>
      <c r="N442"/>
      <c r="O442" s="13">
        <v>145</v>
      </c>
      <c r="P442" s="45">
        <f t="shared" si="170"/>
        <v>152.25</v>
      </c>
      <c r="Q442" s="45">
        <f t="shared" si="171"/>
        <v>155.875</v>
      </c>
      <c r="R442" s="45">
        <v>150</v>
      </c>
      <c r="T442" s="49">
        <f t="shared" si="169"/>
        <v>7830</v>
      </c>
      <c r="V442" s="94">
        <f t="shared" si="145"/>
        <v>7830</v>
      </c>
    </row>
    <row r="443" spans="1:22" x14ac:dyDescent="0.2">
      <c r="A443" s="32">
        <v>11</v>
      </c>
      <c r="B443" s="5"/>
      <c r="C443" s="5" t="s">
        <v>52</v>
      </c>
      <c r="D443" s="15">
        <v>5</v>
      </c>
      <c r="E443" s="27" t="s">
        <v>11</v>
      </c>
      <c r="F443" s="5" t="s">
        <v>3</v>
      </c>
      <c r="G443" s="5"/>
      <c r="H443" s="5"/>
      <c r="I443" s="91">
        <v>250</v>
      </c>
      <c r="J443" s="31"/>
      <c r="K443" s="31"/>
      <c r="L443" s="69"/>
      <c r="M443" s="77"/>
      <c r="N443"/>
      <c r="O443" s="13">
        <v>250</v>
      </c>
      <c r="P443" s="45">
        <f t="shared" si="170"/>
        <v>262.5</v>
      </c>
      <c r="Q443" s="45">
        <f t="shared" si="171"/>
        <v>268.75</v>
      </c>
      <c r="R443" s="45">
        <v>245</v>
      </c>
      <c r="T443" s="49">
        <f t="shared" si="169"/>
        <v>2750</v>
      </c>
      <c r="V443" s="94">
        <f t="shared" si="145"/>
        <v>2750</v>
      </c>
    </row>
    <row r="444" spans="1:22" x14ac:dyDescent="0.2">
      <c r="A444" s="32">
        <v>37</v>
      </c>
      <c r="B444" s="5"/>
      <c r="C444" s="5" t="s">
        <v>52</v>
      </c>
      <c r="D444" s="15">
        <v>9</v>
      </c>
      <c r="E444" s="27" t="s">
        <v>11</v>
      </c>
      <c r="F444" s="5" t="s">
        <v>3</v>
      </c>
      <c r="G444" s="5"/>
      <c r="H444" s="5" t="s">
        <v>163</v>
      </c>
      <c r="I444" s="91">
        <v>250</v>
      </c>
      <c r="J444" s="31"/>
      <c r="K444" s="31"/>
      <c r="L444" s="69"/>
      <c r="M444" s="77"/>
      <c r="N444"/>
      <c r="O444" s="13">
        <v>250</v>
      </c>
      <c r="P444" s="45">
        <f t="shared" si="170"/>
        <v>262.5</v>
      </c>
      <c r="Q444" s="45">
        <f t="shared" si="171"/>
        <v>268.75</v>
      </c>
      <c r="R444" s="45">
        <f t="shared" ref="R444:R505" si="174">SUM(O444*1.1)</f>
        <v>275</v>
      </c>
      <c r="T444" s="49">
        <f t="shared" si="169"/>
        <v>9250</v>
      </c>
      <c r="V444" s="94">
        <f t="shared" si="145"/>
        <v>9250</v>
      </c>
    </row>
    <row r="445" spans="1:22" x14ac:dyDescent="0.2">
      <c r="A445" s="32">
        <v>168</v>
      </c>
      <c r="B445" s="17" t="s">
        <v>51</v>
      </c>
      <c r="C445" s="10" t="s">
        <v>52</v>
      </c>
      <c r="D445" s="15">
        <v>13</v>
      </c>
      <c r="E445" s="24" t="s">
        <v>11</v>
      </c>
      <c r="F445" s="10" t="s">
        <v>3</v>
      </c>
      <c r="G445" s="10"/>
      <c r="H445" s="10"/>
      <c r="I445" s="91">
        <v>250</v>
      </c>
      <c r="J445" s="31"/>
      <c r="K445" s="31"/>
      <c r="L445" s="69"/>
      <c r="M445" s="77"/>
      <c r="N445"/>
      <c r="O445" s="13">
        <v>250</v>
      </c>
      <c r="P445" s="45">
        <f t="shared" si="170"/>
        <v>262.5</v>
      </c>
      <c r="Q445" s="45">
        <f t="shared" si="171"/>
        <v>268.75</v>
      </c>
      <c r="R445" s="45">
        <f t="shared" si="174"/>
        <v>275</v>
      </c>
      <c r="T445" s="49">
        <f t="shared" si="169"/>
        <v>42000</v>
      </c>
      <c r="V445" s="94">
        <f t="shared" ref="V445:V508" si="175">SUM(A445*I445)</f>
        <v>42000</v>
      </c>
    </row>
    <row r="446" spans="1:22" x14ac:dyDescent="0.2">
      <c r="A446" s="32">
        <v>11</v>
      </c>
      <c r="B446" s="17" t="s">
        <v>51</v>
      </c>
      <c r="C446" s="10" t="s">
        <v>52</v>
      </c>
      <c r="D446" s="15">
        <v>14</v>
      </c>
      <c r="E446" s="24" t="s">
        <v>11</v>
      </c>
      <c r="F446" s="10" t="s">
        <v>3</v>
      </c>
      <c r="G446" s="10"/>
      <c r="H446" s="5" t="s">
        <v>163</v>
      </c>
      <c r="I446" s="91">
        <v>250</v>
      </c>
      <c r="J446" s="31"/>
      <c r="K446" s="31"/>
      <c r="L446" s="69"/>
      <c r="M446" s="77"/>
      <c r="N446"/>
      <c r="O446" s="13">
        <v>250</v>
      </c>
      <c r="P446" s="45">
        <f t="shared" si="170"/>
        <v>262.5</v>
      </c>
      <c r="Q446" s="45">
        <f t="shared" si="171"/>
        <v>268.75</v>
      </c>
      <c r="R446" s="45">
        <f t="shared" si="174"/>
        <v>275</v>
      </c>
      <c r="T446" s="49">
        <f t="shared" si="169"/>
        <v>2750</v>
      </c>
      <c r="V446" s="94">
        <f t="shared" si="175"/>
        <v>2750</v>
      </c>
    </row>
    <row r="447" spans="1:22" x14ac:dyDescent="0.2">
      <c r="A447" s="36">
        <v>12</v>
      </c>
      <c r="B447" s="17"/>
      <c r="C447" s="10" t="s">
        <v>52</v>
      </c>
      <c r="D447" s="15">
        <v>9</v>
      </c>
      <c r="E447" s="24" t="s">
        <v>7</v>
      </c>
      <c r="F447" s="10" t="s">
        <v>3</v>
      </c>
      <c r="G447" s="10"/>
      <c r="H447" s="10"/>
      <c r="I447" s="91">
        <v>400</v>
      </c>
      <c r="J447" s="31"/>
      <c r="K447" s="31"/>
      <c r="L447" s="69"/>
      <c r="M447" s="77"/>
      <c r="N447"/>
      <c r="O447" s="13">
        <v>400</v>
      </c>
      <c r="P447" s="45">
        <f t="shared" si="170"/>
        <v>420</v>
      </c>
      <c r="Q447" s="45">
        <f t="shared" si="171"/>
        <v>430</v>
      </c>
      <c r="R447" s="45">
        <f t="shared" si="174"/>
        <v>440.00000000000006</v>
      </c>
      <c r="T447" s="49">
        <f t="shared" si="169"/>
        <v>4800</v>
      </c>
      <c r="V447" s="94">
        <f t="shared" si="175"/>
        <v>4800</v>
      </c>
    </row>
    <row r="448" spans="1:22" x14ac:dyDescent="0.2">
      <c r="A448" s="32">
        <v>225</v>
      </c>
      <c r="B448" s="17"/>
      <c r="C448" s="10" t="s">
        <v>52</v>
      </c>
      <c r="D448" s="15">
        <v>13</v>
      </c>
      <c r="E448" s="24" t="s">
        <v>7</v>
      </c>
      <c r="F448" s="10" t="s">
        <v>3</v>
      </c>
      <c r="G448" s="10"/>
      <c r="H448" s="10"/>
      <c r="I448" s="91">
        <v>400</v>
      </c>
      <c r="J448" s="31"/>
      <c r="K448" s="31"/>
      <c r="L448" s="69"/>
      <c r="M448" s="77"/>
      <c r="N448"/>
      <c r="O448" s="13">
        <v>400</v>
      </c>
      <c r="P448" s="45">
        <f t="shared" si="170"/>
        <v>420</v>
      </c>
      <c r="Q448" s="45">
        <f t="shared" si="171"/>
        <v>430</v>
      </c>
      <c r="R448" s="45">
        <f t="shared" si="174"/>
        <v>440.00000000000006</v>
      </c>
      <c r="T448" s="49">
        <f t="shared" si="169"/>
        <v>90000</v>
      </c>
      <c r="V448" s="94">
        <f t="shared" si="175"/>
        <v>90000</v>
      </c>
    </row>
    <row r="449" spans="1:22" x14ac:dyDescent="0.2">
      <c r="A449" s="32">
        <v>5</v>
      </c>
      <c r="B449" s="17"/>
      <c r="C449" s="10" t="s">
        <v>52</v>
      </c>
      <c r="D449" s="15">
        <v>14</v>
      </c>
      <c r="E449" s="24" t="s">
        <v>7</v>
      </c>
      <c r="F449" s="10" t="s">
        <v>3</v>
      </c>
      <c r="G449" s="10"/>
      <c r="H449" s="5" t="s">
        <v>163</v>
      </c>
      <c r="I449" s="91">
        <v>400</v>
      </c>
      <c r="J449" s="31"/>
      <c r="K449" s="31"/>
      <c r="L449" s="69"/>
      <c r="M449" s="77"/>
      <c r="N449"/>
      <c r="O449" s="13">
        <v>400</v>
      </c>
      <c r="P449" s="45">
        <f t="shared" si="170"/>
        <v>420</v>
      </c>
      <c r="Q449" s="45">
        <f t="shared" si="171"/>
        <v>430</v>
      </c>
      <c r="R449" s="45">
        <f t="shared" si="174"/>
        <v>440.00000000000006</v>
      </c>
      <c r="T449" s="49">
        <f t="shared" si="169"/>
        <v>2000</v>
      </c>
      <c r="V449" s="94">
        <f t="shared" si="175"/>
        <v>2000</v>
      </c>
    </row>
    <row r="450" spans="1:22" x14ac:dyDescent="0.2">
      <c r="A450" s="36">
        <v>8</v>
      </c>
      <c r="B450" s="17"/>
      <c r="C450" s="10" t="s">
        <v>52</v>
      </c>
      <c r="D450" s="15">
        <v>9</v>
      </c>
      <c r="E450" s="24" t="s">
        <v>22</v>
      </c>
      <c r="F450" s="10" t="s">
        <v>3</v>
      </c>
      <c r="G450" s="10"/>
      <c r="H450" s="10"/>
      <c r="I450" s="91">
        <v>525</v>
      </c>
      <c r="J450" s="31"/>
      <c r="K450" s="31"/>
      <c r="L450" s="69"/>
      <c r="M450" s="77"/>
      <c r="N450"/>
      <c r="O450" s="13">
        <v>525</v>
      </c>
      <c r="P450" s="45">
        <f t="shared" si="170"/>
        <v>551.25</v>
      </c>
      <c r="Q450" s="45">
        <f t="shared" si="171"/>
        <v>564.375</v>
      </c>
      <c r="R450" s="45">
        <f t="shared" si="174"/>
        <v>577.5</v>
      </c>
      <c r="T450" s="49">
        <f t="shared" si="169"/>
        <v>4200</v>
      </c>
      <c r="V450" s="94">
        <f t="shared" si="175"/>
        <v>4200</v>
      </c>
    </row>
    <row r="451" spans="1:22" x14ac:dyDescent="0.2">
      <c r="A451" s="36">
        <v>71</v>
      </c>
      <c r="B451" s="17"/>
      <c r="C451" s="10" t="s">
        <v>52</v>
      </c>
      <c r="D451" s="15">
        <v>13</v>
      </c>
      <c r="E451" s="24" t="s">
        <v>22</v>
      </c>
      <c r="F451" s="10" t="s">
        <v>3</v>
      </c>
      <c r="G451" s="10"/>
      <c r="H451" s="10"/>
      <c r="I451" s="91">
        <v>525</v>
      </c>
      <c r="J451" s="31"/>
      <c r="K451" s="31"/>
      <c r="L451" s="69"/>
      <c r="M451" s="77"/>
      <c r="N451"/>
      <c r="O451" s="13">
        <v>525</v>
      </c>
      <c r="P451" s="45">
        <f t="shared" si="170"/>
        <v>551.25</v>
      </c>
      <c r="Q451" s="45">
        <f t="shared" si="171"/>
        <v>564.375</v>
      </c>
      <c r="R451" s="45">
        <f t="shared" si="174"/>
        <v>577.5</v>
      </c>
      <c r="T451" s="49">
        <f t="shared" si="169"/>
        <v>37275</v>
      </c>
      <c r="V451" s="94">
        <f t="shared" si="175"/>
        <v>37275</v>
      </c>
    </row>
    <row r="452" spans="1:22" x14ac:dyDescent="0.2">
      <c r="A452" s="36">
        <v>1</v>
      </c>
      <c r="B452" s="17"/>
      <c r="C452" s="10" t="s">
        <v>52</v>
      </c>
      <c r="D452" s="15">
        <v>14</v>
      </c>
      <c r="E452" s="24" t="s">
        <v>22</v>
      </c>
      <c r="F452" s="10" t="s">
        <v>3</v>
      </c>
      <c r="G452" s="10"/>
      <c r="H452" s="5" t="s">
        <v>163</v>
      </c>
      <c r="I452" s="91">
        <v>525</v>
      </c>
      <c r="J452" s="31"/>
      <c r="K452" s="31"/>
      <c r="L452" s="69"/>
      <c r="M452" s="77"/>
      <c r="N452"/>
      <c r="O452" s="13">
        <v>525</v>
      </c>
      <c r="P452" s="45">
        <f t="shared" si="170"/>
        <v>551.25</v>
      </c>
      <c r="Q452" s="45">
        <f t="shared" si="171"/>
        <v>564.375</v>
      </c>
      <c r="R452" s="45">
        <f t="shared" si="174"/>
        <v>577.5</v>
      </c>
      <c r="T452" s="49">
        <f t="shared" si="169"/>
        <v>525</v>
      </c>
      <c r="V452" s="94">
        <f t="shared" si="175"/>
        <v>525</v>
      </c>
    </row>
    <row r="453" spans="1:22" x14ac:dyDescent="0.2">
      <c r="A453" s="32">
        <v>5</v>
      </c>
      <c r="B453" s="17"/>
      <c r="C453" s="14" t="s">
        <v>52</v>
      </c>
      <c r="D453" s="15">
        <v>9</v>
      </c>
      <c r="E453" s="23" t="s">
        <v>18</v>
      </c>
      <c r="F453" s="10" t="s">
        <v>3</v>
      </c>
      <c r="G453" s="10"/>
      <c r="H453" s="5" t="s">
        <v>163</v>
      </c>
      <c r="I453" s="91">
        <v>600</v>
      </c>
      <c r="J453" s="31"/>
      <c r="K453" s="31"/>
      <c r="L453" s="69"/>
      <c r="M453" s="77"/>
      <c r="N453"/>
      <c r="O453" s="13">
        <v>600</v>
      </c>
      <c r="P453" s="45">
        <f t="shared" ref="P453" si="176">SUM(O453*1.05)</f>
        <v>630</v>
      </c>
      <c r="Q453" s="45">
        <f t="shared" ref="Q453" si="177">SUM(O453*1.075)</f>
        <v>645</v>
      </c>
      <c r="R453" s="45">
        <f t="shared" ref="R453" si="178">SUM(O453*1.1)</f>
        <v>660</v>
      </c>
      <c r="T453" s="49">
        <f t="shared" si="169"/>
        <v>3000</v>
      </c>
      <c r="V453" s="94">
        <f t="shared" si="175"/>
        <v>3000</v>
      </c>
    </row>
    <row r="454" spans="1:22" x14ac:dyDescent="0.2">
      <c r="A454" s="32">
        <v>13</v>
      </c>
      <c r="B454" s="17"/>
      <c r="C454" s="14" t="s">
        <v>52</v>
      </c>
      <c r="D454" s="15">
        <v>13</v>
      </c>
      <c r="E454" s="23" t="s">
        <v>18</v>
      </c>
      <c r="F454" s="10" t="s">
        <v>3</v>
      </c>
      <c r="G454" s="10"/>
      <c r="H454" s="5" t="s">
        <v>163</v>
      </c>
      <c r="I454" s="91">
        <v>600</v>
      </c>
      <c r="J454" s="31"/>
      <c r="K454" s="31"/>
      <c r="L454" s="69"/>
      <c r="M454" s="77"/>
      <c r="N454"/>
      <c r="O454" s="13">
        <v>600</v>
      </c>
      <c r="P454" s="45">
        <f t="shared" si="170"/>
        <v>630</v>
      </c>
      <c r="Q454" s="45">
        <f t="shared" si="171"/>
        <v>645</v>
      </c>
      <c r="R454" s="45">
        <f t="shared" si="174"/>
        <v>660</v>
      </c>
      <c r="T454" s="49">
        <f t="shared" si="169"/>
        <v>7800</v>
      </c>
      <c r="V454" s="94">
        <f t="shared" si="175"/>
        <v>7800</v>
      </c>
    </row>
    <row r="455" spans="1:22" x14ac:dyDescent="0.2">
      <c r="A455" s="32">
        <v>2</v>
      </c>
      <c r="B455" s="17"/>
      <c r="C455" s="14" t="s">
        <v>52</v>
      </c>
      <c r="D455" s="15">
        <v>14</v>
      </c>
      <c r="E455" s="23" t="s">
        <v>18</v>
      </c>
      <c r="F455" s="10" t="s">
        <v>3</v>
      </c>
      <c r="G455" s="10"/>
      <c r="H455" s="5" t="s">
        <v>163</v>
      </c>
      <c r="I455" s="91">
        <v>600</v>
      </c>
      <c r="J455" s="31"/>
      <c r="K455" s="31"/>
      <c r="L455" s="69"/>
      <c r="M455" s="77"/>
      <c r="N455"/>
      <c r="O455" s="13">
        <v>600</v>
      </c>
      <c r="P455" s="45">
        <f t="shared" si="170"/>
        <v>630</v>
      </c>
      <c r="Q455" s="45">
        <f t="shared" si="171"/>
        <v>645</v>
      </c>
      <c r="R455" s="45">
        <f t="shared" si="174"/>
        <v>660</v>
      </c>
      <c r="T455" s="49">
        <f t="shared" si="169"/>
        <v>1200</v>
      </c>
      <c r="V455" s="94">
        <f t="shared" si="175"/>
        <v>1200</v>
      </c>
    </row>
    <row r="456" spans="1:22" x14ac:dyDescent="0.2">
      <c r="A456" s="32">
        <v>3</v>
      </c>
      <c r="B456" s="17"/>
      <c r="C456" s="14" t="s">
        <v>52</v>
      </c>
      <c r="D456" s="15">
        <v>14</v>
      </c>
      <c r="E456" s="23" t="s">
        <v>39</v>
      </c>
      <c r="F456" s="10" t="s">
        <v>3</v>
      </c>
      <c r="G456" s="10"/>
      <c r="H456" s="5" t="s">
        <v>163</v>
      </c>
      <c r="I456" s="88"/>
      <c r="J456" s="31"/>
      <c r="K456" s="31"/>
      <c r="L456" s="69"/>
      <c r="M456" s="77"/>
      <c r="N456"/>
      <c r="O456" s="13">
        <v>600</v>
      </c>
      <c r="P456" s="45">
        <f t="shared" si="170"/>
        <v>630</v>
      </c>
      <c r="Q456" s="45">
        <f t="shared" si="171"/>
        <v>645</v>
      </c>
      <c r="R456" s="45">
        <f t="shared" si="174"/>
        <v>660</v>
      </c>
      <c r="T456" s="49">
        <f t="shared" si="169"/>
        <v>1800</v>
      </c>
      <c r="V456" s="94">
        <f t="shared" si="175"/>
        <v>0</v>
      </c>
    </row>
    <row r="457" spans="1:22" x14ac:dyDescent="0.2">
      <c r="A457" s="36">
        <v>2</v>
      </c>
      <c r="B457" s="17"/>
      <c r="C457" s="14" t="s">
        <v>143</v>
      </c>
      <c r="D457" s="15">
        <v>9</v>
      </c>
      <c r="E457" s="23" t="s">
        <v>261</v>
      </c>
      <c r="F457" s="10" t="s">
        <v>3</v>
      </c>
      <c r="G457" s="10"/>
      <c r="H457" s="10"/>
      <c r="I457" s="88"/>
      <c r="J457" s="31"/>
      <c r="K457" s="31"/>
      <c r="L457" s="69"/>
      <c r="M457" s="77"/>
      <c r="N457"/>
      <c r="O457" s="13">
        <v>200</v>
      </c>
      <c r="P457" s="45">
        <f t="shared" ref="P457:P462" si="179">SUM(O457*1.05)</f>
        <v>210</v>
      </c>
      <c r="Q457" s="45">
        <f t="shared" ref="Q457:Q462" si="180">SUM(O457*1.075)</f>
        <v>215</v>
      </c>
      <c r="R457" s="45">
        <f t="shared" ref="R457:R462" si="181">SUM(O457*1.1)</f>
        <v>220.00000000000003</v>
      </c>
      <c r="T457" s="49">
        <f t="shared" si="169"/>
        <v>400</v>
      </c>
      <c r="V457" s="94">
        <f t="shared" si="175"/>
        <v>0</v>
      </c>
    </row>
    <row r="458" spans="1:22" x14ac:dyDescent="0.2">
      <c r="A458" s="36">
        <v>1</v>
      </c>
      <c r="B458" s="17"/>
      <c r="C458" s="14" t="s">
        <v>143</v>
      </c>
      <c r="D458" s="15">
        <v>9</v>
      </c>
      <c r="E458" s="23" t="s">
        <v>262</v>
      </c>
      <c r="F458" s="10" t="s">
        <v>3</v>
      </c>
      <c r="G458" s="10"/>
      <c r="H458" s="10"/>
      <c r="I458" s="88"/>
      <c r="J458" s="31"/>
      <c r="K458" s="31"/>
      <c r="L458" s="69"/>
      <c r="M458" s="77"/>
      <c r="N458"/>
      <c r="O458" s="13">
        <v>75</v>
      </c>
      <c r="P458" s="45">
        <f t="shared" si="179"/>
        <v>78.75</v>
      </c>
      <c r="Q458" s="45">
        <f t="shared" si="180"/>
        <v>80.625</v>
      </c>
      <c r="R458" s="45">
        <f t="shared" si="181"/>
        <v>82.5</v>
      </c>
      <c r="T458" s="49">
        <f t="shared" si="169"/>
        <v>75</v>
      </c>
      <c r="V458" s="94">
        <f t="shared" si="175"/>
        <v>0</v>
      </c>
    </row>
    <row r="459" spans="1:22" x14ac:dyDescent="0.2">
      <c r="A459" s="36">
        <v>1</v>
      </c>
      <c r="B459" s="17"/>
      <c r="C459" s="14" t="s">
        <v>143</v>
      </c>
      <c r="D459" s="15">
        <v>9</v>
      </c>
      <c r="E459" s="23" t="s">
        <v>263</v>
      </c>
      <c r="F459" s="10" t="s">
        <v>3</v>
      </c>
      <c r="G459" s="10"/>
      <c r="H459" s="10"/>
      <c r="I459" s="88"/>
      <c r="J459" s="31"/>
      <c r="K459" s="31"/>
      <c r="L459" s="69"/>
      <c r="M459" s="77"/>
      <c r="N459"/>
      <c r="O459" s="13">
        <v>275</v>
      </c>
      <c r="P459" s="45">
        <f t="shared" si="179"/>
        <v>288.75</v>
      </c>
      <c r="Q459" s="45">
        <f t="shared" si="180"/>
        <v>295.625</v>
      </c>
      <c r="R459" s="45">
        <f t="shared" si="181"/>
        <v>302.5</v>
      </c>
      <c r="T459" s="49">
        <f t="shared" si="169"/>
        <v>275</v>
      </c>
      <c r="V459" s="94">
        <f t="shared" si="175"/>
        <v>0</v>
      </c>
    </row>
    <row r="460" spans="1:22" x14ac:dyDescent="0.2">
      <c r="A460" s="36">
        <v>1</v>
      </c>
      <c r="B460" s="17"/>
      <c r="C460" s="14" t="s">
        <v>143</v>
      </c>
      <c r="D460" s="15">
        <v>9</v>
      </c>
      <c r="E460" s="23" t="s">
        <v>264</v>
      </c>
      <c r="F460" s="10" t="s">
        <v>3</v>
      </c>
      <c r="G460" s="10"/>
      <c r="H460" s="10"/>
      <c r="I460" s="88"/>
      <c r="J460" s="31"/>
      <c r="K460" s="31"/>
      <c r="L460" s="69"/>
      <c r="M460" s="77"/>
      <c r="N460"/>
      <c r="O460" s="13">
        <v>375</v>
      </c>
      <c r="P460" s="45">
        <f t="shared" si="179"/>
        <v>393.75</v>
      </c>
      <c r="Q460" s="45">
        <f t="shared" si="180"/>
        <v>403.125</v>
      </c>
      <c r="R460" s="45">
        <f t="shared" si="181"/>
        <v>412.50000000000006</v>
      </c>
      <c r="T460" s="49">
        <f t="shared" si="169"/>
        <v>375</v>
      </c>
      <c r="V460" s="94">
        <f t="shared" si="175"/>
        <v>0</v>
      </c>
    </row>
    <row r="461" spans="1:22" x14ac:dyDescent="0.2">
      <c r="A461" s="36">
        <v>1</v>
      </c>
      <c r="B461" s="17"/>
      <c r="C461" s="14" t="s">
        <v>143</v>
      </c>
      <c r="D461" s="15">
        <v>9</v>
      </c>
      <c r="E461" s="23" t="s">
        <v>265</v>
      </c>
      <c r="F461" s="10" t="s">
        <v>3</v>
      </c>
      <c r="G461" s="10"/>
      <c r="H461" s="10"/>
      <c r="I461" s="88"/>
      <c r="J461" s="31"/>
      <c r="K461" s="31"/>
      <c r="L461" s="69"/>
      <c r="M461" s="77"/>
      <c r="N461"/>
      <c r="O461" s="13">
        <v>425</v>
      </c>
      <c r="P461" s="45">
        <f t="shared" si="179"/>
        <v>446.25</v>
      </c>
      <c r="Q461" s="45">
        <f t="shared" si="180"/>
        <v>456.875</v>
      </c>
      <c r="R461" s="45">
        <f t="shared" si="181"/>
        <v>467.50000000000006</v>
      </c>
      <c r="T461" s="49">
        <f t="shared" si="169"/>
        <v>425</v>
      </c>
      <c r="V461" s="94">
        <f t="shared" si="175"/>
        <v>0</v>
      </c>
    </row>
    <row r="462" spans="1:22" x14ac:dyDescent="0.2">
      <c r="A462" s="36">
        <v>1</v>
      </c>
      <c r="B462" s="17"/>
      <c r="C462" s="14" t="s">
        <v>143</v>
      </c>
      <c r="D462" s="15">
        <v>9</v>
      </c>
      <c r="E462" s="23" t="s">
        <v>266</v>
      </c>
      <c r="F462" s="10" t="s">
        <v>3</v>
      </c>
      <c r="G462" s="10"/>
      <c r="H462" s="10"/>
      <c r="I462" s="88"/>
      <c r="J462" s="31"/>
      <c r="K462" s="31"/>
      <c r="L462" s="69"/>
      <c r="M462" s="77"/>
      <c r="N462"/>
      <c r="O462" s="13">
        <v>425</v>
      </c>
      <c r="P462" s="45">
        <f t="shared" si="179"/>
        <v>446.25</v>
      </c>
      <c r="Q462" s="45">
        <f t="shared" si="180"/>
        <v>456.875</v>
      </c>
      <c r="R462" s="45">
        <f t="shared" si="181"/>
        <v>467.50000000000006</v>
      </c>
      <c r="T462" s="49">
        <f t="shared" si="169"/>
        <v>425</v>
      </c>
      <c r="V462" s="94">
        <f t="shared" si="175"/>
        <v>0</v>
      </c>
    </row>
    <row r="463" spans="1:22" x14ac:dyDescent="0.2">
      <c r="A463" s="36">
        <v>1</v>
      </c>
      <c r="B463" s="17"/>
      <c r="C463" s="14" t="s">
        <v>143</v>
      </c>
      <c r="D463" s="15">
        <v>9</v>
      </c>
      <c r="E463" s="23" t="s">
        <v>267</v>
      </c>
      <c r="F463" s="10" t="s">
        <v>3</v>
      </c>
      <c r="G463" s="10"/>
      <c r="H463" s="10"/>
      <c r="I463" s="91">
        <v>200</v>
      </c>
      <c r="J463" s="31"/>
      <c r="K463" s="31"/>
      <c r="L463" s="69"/>
      <c r="M463" s="77"/>
      <c r="N463"/>
      <c r="O463" s="13">
        <v>200</v>
      </c>
      <c r="P463" s="45">
        <f t="shared" si="170"/>
        <v>210</v>
      </c>
      <c r="Q463" s="45">
        <f t="shared" si="171"/>
        <v>215</v>
      </c>
      <c r="R463" s="45">
        <f t="shared" si="174"/>
        <v>220.00000000000003</v>
      </c>
      <c r="T463" s="49">
        <f t="shared" si="169"/>
        <v>200</v>
      </c>
      <c r="V463" s="94">
        <f t="shared" si="175"/>
        <v>200</v>
      </c>
    </row>
    <row r="464" spans="1:22" x14ac:dyDescent="0.2">
      <c r="A464" s="36">
        <v>2</v>
      </c>
      <c r="B464" s="17"/>
      <c r="C464" s="14" t="s">
        <v>143</v>
      </c>
      <c r="D464" s="15">
        <v>9</v>
      </c>
      <c r="E464" s="23" t="s">
        <v>268</v>
      </c>
      <c r="F464" s="10" t="s">
        <v>3</v>
      </c>
      <c r="G464" s="10"/>
      <c r="H464" s="10"/>
      <c r="I464" s="88"/>
      <c r="J464" s="31"/>
      <c r="K464" s="31"/>
      <c r="L464" s="69"/>
      <c r="M464" s="77"/>
      <c r="N464"/>
      <c r="O464" s="13">
        <v>75</v>
      </c>
      <c r="P464" s="45">
        <f t="shared" si="170"/>
        <v>78.75</v>
      </c>
      <c r="Q464" s="45">
        <f t="shared" si="171"/>
        <v>80.625</v>
      </c>
      <c r="R464" s="45">
        <f t="shared" si="174"/>
        <v>82.5</v>
      </c>
      <c r="T464" s="49">
        <f t="shared" si="169"/>
        <v>150</v>
      </c>
      <c r="V464" s="94">
        <f t="shared" si="175"/>
        <v>0</v>
      </c>
    </row>
    <row r="465" spans="1:22" x14ac:dyDescent="0.2">
      <c r="A465" s="36">
        <v>1</v>
      </c>
      <c r="B465" s="17"/>
      <c r="C465" s="14" t="s">
        <v>143</v>
      </c>
      <c r="D465" s="15">
        <v>9</v>
      </c>
      <c r="E465" s="23" t="s">
        <v>269</v>
      </c>
      <c r="F465" s="10" t="s">
        <v>3</v>
      </c>
      <c r="G465" s="10"/>
      <c r="H465" s="10"/>
      <c r="I465" s="88"/>
      <c r="J465" s="31"/>
      <c r="K465" s="31"/>
      <c r="L465" s="69"/>
      <c r="M465" s="77"/>
      <c r="N465"/>
      <c r="O465" s="13">
        <v>275</v>
      </c>
      <c r="P465" s="45">
        <f t="shared" si="170"/>
        <v>288.75</v>
      </c>
      <c r="Q465" s="45">
        <f t="shared" si="171"/>
        <v>295.625</v>
      </c>
      <c r="R465" s="45">
        <f t="shared" si="174"/>
        <v>302.5</v>
      </c>
      <c r="T465" s="49">
        <f t="shared" si="169"/>
        <v>275</v>
      </c>
      <c r="V465" s="94">
        <f t="shared" si="175"/>
        <v>0</v>
      </c>
    </row>
    <row r="466" spans="1:22" x14ac:dyDescent="0.2">
      <c r="A466" s="36">
        <v>4</v>
      </c>
      <c r="B466" s="17"/>
      <c r="C466" s="14" t="s">
        <v>143</v>
      </c>
      <c r="D466" s="15">
        <v>9</v>
      </c>
      <c r="E466" s="23" t="s">
        <v>271</v>
      </c>
      <c r="F466" s="10" t="s">
        <v>3</v>
      </c>
      <c r="G466" s="10"/>
      <c r="H466" s="10"/>
      <c r="I466" s="88"/>
      <c r="J466" s="31"/>
      <c r="K466" s="31"/>
      <c r="L466" s="69"/>
      <c r="M466" s="77"/>
      <c r="N466"/>
      <c r="O466" s="13">
        <v>375</v>
      </c>
      <c r="P466" s="45">
        <f t="shared" si="170"/>
        <v>393.75</v>
      </c>
      <c r="Q466" s="45">
        <f t="shared" si="171"/>
        <v>403.125</v>
      </c>
      <c r="R466" s="45">
        <f t="shared" si="174"/>
        <v>412.50000000000006</v>
      </c>
      <c r="T466" s="49">
        <f t="shared" si="169"/>
        <v>1500</v>
      </c>
      <c r="V466" s="94">
        <f t="shared" si="175"/>
        <v>0</v>
      </c>
    </row>
    <row r="467" spans="1:22" x14ac:dyDescent="0.2">
      <c r="A467" s="36">
        <v>4</v>
      </c>
      <c r="B467" s="17"/>
      <c r="C467" s="14" t="s">
        <v>143</v>
      </c>
      <c r="D467" s="15">
        <v>9</v>
      </c>
      <c r="E467" s="23" t="s">
        <v>270</v>
      </c>
      <c r="F467" s="10" t="s">
        <v>3</v>
      </c>
      <c r="G467" s="10"/>
      <c r="H467" s="10"/>
      <c r="I467" s="88"/>
      <c r="J467" s="31"/>
      <c r="K467" s="31"/>
      <c r="L467" s="69"/>
      <c r="M467" s="77"/>
      <c r="N467"/>
      <c r="O467" s="13">
        <v>425</v>
      </c>
      <c r="P467" s="45">
        <f t="shared" si="170"/>
        <v>446.25</v>
      </c>
      <c r="Q467" s="45">
        <f t="shared" si="171"/>
        <v>456.875</v>
      </c>
      <c r="R467" s="45">
        <f t="shared" si="174"/>
        <v>467.50000000000006</v>
      </c>
      <c r="T467" s="49">
        <f t="shared" si="169"/>
        <v>1700</v>
      </c>
      <c r="V467" s="94">
        <f t="shared" si="175"/>
        <v>0</v>
      </c>
    </row>
    <row r="468" spans="1:22" x14ac:dyDescent="0.2">
      <c r="A468" s="36">
        <v>4</v>
      </c>
      <c r="B468" s="17"/>
      <c r="C468" s="14" t="s">
        <v>143</v>
      </c>
      <c r="D468" s="15">
        <v>9</v>
      </c>
      <c r="E468" s="23" t="s">
        <v>272</v>
      </c>
      <c r="F468" s="10" t="s">
        <v>3</v>
      </c>
      <c r="G468" s="10"/>
      <c r="H468" s="10"/>
      <c r="I468" s="88"/>
      <c r="J468" s="31"/>
      <c r="K468" s="31"/>
      <c r="L468" s="69"/>
      <c r="M468" s="77"/>
      <c r="N468"/>
      <c r="O468" s="13">
        <v>425</v>
      </c>
      <c r="P468" s="45">
        <f t="shared" si="170"/>
        <v>446.25</v>
      </c>
      <c r="Q468" s="45">
        <f t="shared" si="171"/>
        <v>456.875</v>
      </c>
      <c r="R468" s="45">
        <f t="shared" si="174"/>
        <v>467.50000000000006</v>
      </c>
      <c r="T468" s="49">
        <f t="shared" si="169"/>
        <v>1700</v>
      </c>
      <c r="V468" s="94">
        <f t="shared" si="175"/>
        <v>0</v>
      </c>
    </row>
    <row r="469" spans="1:22" x14ac:dyDescent="0.2">
      <c r="A469" s="36">
        <v>6</v>
      </c>
      <c r="B469" s="17"/>
      <c r="C469" s="14" t="s">
        <v>143</v>
      </c>
      <c r="D469" s="15">
        <v>9</v>
      </c>
      <c r="E469" s="23" t="s">
        <v>273</v>
      </c>
      <c r="F469" s="10" t="s">
        <v>3</v>
      </c>
      <c r="G469" s="10"/>
      <c r="H469" s="10"/>
      <c r="I469" s="88"/>
      <c r="J469" s="31"/>
      <c r="K469" s="31"/>
      <c r="L469" s="69"/>
      <c r="M469" s="77"/>
      <c r="N469"/>
      <c r="O469" s="13">
        <v>200</v>
      </c>
      <c r="P469" s="45">
        <f t="shared" ref="P469:P474" si="182">SUM(O469*1.05)</f>
        <v>210</v>
      </c>
      <c r="Q469" s="45">
        <f t="shared" ref="Q469:Q474" si="183">SUM(O469*1.075)</f>
        <v>215</v>
      </c>
      <c r="R469" s="45">
        <f t="shared" ref="R469:R474" si="184">SUM(O469*1.1)</f>
        <v>220.00000000000003</v>
      </c>
      <c r="T469" s="49">
        <f t="shared" si="169"/>
        <v>1200</v>
      </c>
      <c r="V469" s="94">
        <f t="shared" si="175"/>
        <v>0</v>
      </c>
    </row>
    <row r="470" spans="1:22" x14ac:dyDescent="0.2">
      <c r="A470" s="36">
        <v>1</v>
      </c>
      <c r="B470" s="17"/>
      <c r="C470" s="14" t="s">
        <v>143</v>
      </c>
      <c r="D470" s="15">
        <v>9</v>
      </c>
      <c r="E470" s="23" t="s">
        <v>274</v>
      </c>
      <c r="F470" s="10" t="s">
        <v>3</v>
      </c>
      <c r="G470" s="10"/>
      <c r="H470" s="10"/>
      <c r="I470" s="88"/>
      <c r="J470" s="31"/>
      <c r="K470" s="31"/>
      <c r="L470" s="69"/>
      <c r="M470" s="77"/>
      <c r="N470"/>
      <c r="O470" s="13">
        <v>75</v>
      </c>
      <c r="P470" s="45">
        <f t="shared" si="182"/>
        <v>78.75</v>
      </c>
      <c r="Q470" s="45">
        <f t="shared" si="183"/>
        <v>80.625</v>
      </c>
      <c r="R470" s="45">
        <f t="shared" si="184"/>
        <v>82.5</v>
      </c>
      <c r="T470" s="49">
        <f t="shared" si="169"/>
        <v>75</v>
      </c>
      <c r="V470" s="94">
        <f t="shared" si="175"/>
        <v>0</v>
      </c>
    </row>
    <row r="471" spans="1:22" x14ac:dyDescent="0.2">
      <c r="A471" s="36">
        <v>1</v>
      </c>
      <c r="B471" s="17"/>
      <c r="C471" s="14" t="s">
        <v>143</v>
      </c>
      <c r="D471" s="15">
        <v>9</v>
      </c>
      <c r="E471" s="23" t="s">
        <v>275</v>
      </c>
      <c r="F471" s="10" t="s">
        <v>3</v>
      </c>
      <c r="G471" s="10"/>
      <c r="H471" s="10"/>
      <c r="I471" s="88"/>
      <c r="J471" s="31"/>
      <c r="K471" s="31"/>
      <c r="L471" s="69"/>
      <c r="M471" s="77"/>
      <c r="N471"/>
      <c r="O471" s="13">
        <v>275</v>
      </c>
      <c r="P471" s="45">
        <f t="shared" si="182"/>
        <v>288.75</v>
      </c>
      <c r="Q471" s="45">
        <f t="shared" si="183"/>
        <v>295.625</v>
      </c>
      <c r="R471" s="45">
        <f t="shared" si="184"/>
        <v>302.5</v>
      </c>
      <c r="T471" s="49">
        <f t="shared" si="169"/>
        <v>275</v>
      </c>
      <c r="V471" s="94">
        <f t="shared" si="175"/>
        <v>0</v>
      </c>
    </row>
    <row r="472" spans="1:22" x14ac:dyDescent="0.2">
      <c r="A472" s="36">
        <v>2</v>
      </c>
      <c r="B472" s="17"/>
      <c r="C472" s="14" t="s">
        <v>143</v>
      </c>
      <c r="D472" s="15">
        <v>9</v>
      </c>
      <c r="E472" s="23" t="s">
        <v>276</v>
      </c>
      <c r="F472" s="10" t="s">
        <v>3</v>
      </c>
      <c r="G472" s="10"/>
      <c r="H472" s="10"/>
      <c r="I472" s="88"/>
      <c r="J472" s="31"/>
      <c r="K472" s="31"/>
      <c r="L472" s="69"/>
      <c r="M472" s="77"/>
      <c r="N472"/>
      <c r="O472" s="13">
        <v>375</v>
      </c>
      <c r="P472" s="45">
        <f t="shared" si="182"/>
        <v>393.75</v>
      </c>
      <c r="Q472" s="45">
        <f t="shared" si="183"/>
        <v>403.125</v>
      </c>
      <c r="R472" s="45">
        <f t="shared" si="184"/>
        <v>412.50000000000006</v>
      </c>
      <c r="T472" s="49">
        <f t="shared" si="169"/>
        <v>750</v>
      </c>
      <c r="V472" s="94">
        <f t="shared" si="175"/>
        <v>0</v>
      </c>
    </row>
    <row r="473" spans="1:22" x14ac:dyDescent="0.2">
      <c r="A473" s="36">
        <v>1</v>
      </c>
      <c r="B473" s="17"/>
      <c r="C473" s="14" t="s">
        <v>143</v>
      </c>
      <c r="D473" s="15">
        <v>9</v>
      </c>
      <c r="E473" s="23" t="s">
        <v>277</v>
      </c>
      <c r="F473" s="10" t="s">
        <v>3</v>
      </c>
      <c r="G473" s="10"/>
      <c r="H473" s="10"/>
      <c r="I473" s="88"/>
      <c r="J473" s="31"/>
      <c r="K473" s="31"/>
      <c r="L473" s="69"/>
      <c r="M473" s="77"/>
      <c r="N473"/>
      <c r="O473" s="13">
        <v>425</v>
      </c>
      <c r="P473" s="45">
        <f t="shared" si="182"/>
        <v>446.25</v>
      </c>
      <c r="Q473" s="45">
        <f t="shared" si="183"/>
        <v>456.875</v>
      </c>
      <c r="R473" s="45">
        <f t="shared" si="184"/>
        <v>467.50000000000006</v>
      </c>
      <c r="T473" s="49">
        <f t="shared" si="169"/>
        <v>425</v>
      </c>
      <c r="V473" s="94">
        <f t="shared" si="175"/>
        <v>0</v>
      </c>
    </row>
    <row r="474" spans="1:22" x14ac:dyDescent="0.2">
      <c r="A474" s="36">
        <v>1</v>
      </c>
      <c r="B474" s="17"/>
      <c r="C474" s="14" t="s">
        <v>143</v>
      </c>
      <c r="D474" s="15">
        <v>9</v>
      </c>
      <c r="E474" s="23" t="s">
        <v>278</v>
      </c>
      <c r="F474" s="10" t="s">
        <v>3</v>
      </c>
      <c r="G474" s="10"/>
      <c r="H474" s="10"/>
      <c r="I474" s="88"/>
      <c r="J474" s="31"/>
      <c r="K474" s="31"/>
      <c r="L474" s="69"/>
      <c r="M474" s="77"/>
      <c r="N474"/>
      <c r="O474" s="13">
        <v>425</v>
      </c>
      <c r="P474" s="45">
        <f t="shared" si="182"/>
        <v>446.25</v>
      </c>
      <c r="Q474" s="45">
        <f t="shared" si="183"/>
        <v>456.875</v>
      </c>
      <c r="R474" s="45">
        <f t="shared" si="184"/>
        <v>467.50000000000006</v>
      </c>
      <c r="T474" s="49">
        <f t="shared" si="169"/>
        <v>425</v>
      </c>
      <c r="V474" s="94">
        <f t="shared" si="175"/>
        <v>0</v>
      </c>
    </row>
    <row r="475" spans="1:22" x14ac:dyDescent="0.2">
      <c r="A475" s="36">
        <v>1</v>
      </c>
      <c r="B475" s="17"/>
      <c r="C475" s="14" t="s">
        <v>143</v>
      </c>
      <c r="D475" s="15">
        <v>9</v>
      </c>
      <c r="E475" s="23" t="s">
        <v>279</v>
      </c>
      <c r="F475" s="10" t="s">
        <v>3</v>
      </c>
      <c r="G475" s="10"/>
      <c r="H475" s="10"/>
      <c r="I475" s="88"/>
      <c r="J475" s="31"/>
      <c r="K475" s="31"/>
      <c r="L475" s="69"/>
      <c r="M475" s="77"/>
      <c r="N475"/>
      <c r="O475" s="13">
        <v>200</v>
      </c>
      <c r="P475" s="45">
        <f t="shared" si="170"/>
        <v>210</v>
      </c>
      <c r="Q475" s="45">
        <f t="shared" si="171"/>
        <v>215</v>
      </c>
      <c r="R475" s="45">
        <f t="shared" si="174"/>
        <v>220.00000000000003</v>
      </c>
      <c r="T475" s="49">
        <f t="shared" si="169"/>
        <v>200</v>
      </c>
      <c r="V475" s="94">
        <f t="shared" si="175"/>
        <v>0</v>
      </c>
    </row>
    <row r="476" spans="1:22" x14ac:dyDescent="0.2">
      <c r="A476" s="36">
        <v>4</v>
      </c>
      <c r="B476" s="17"/>
      <c r="C476" s="14" t="s">
        <v>143</v>
      </c>
      <c r="D476" s="15">
        <v>9</v>
      </c>
      <c r="E476" s="23" t="s">
        <v>280</v>
      </c>
      <c r="F476" s="10" t="s">
        <v>3</v>
      </c>
      <c r="G476" s="10"/>
      <c r="H476" s="10"/>
      <c r="I476" s="88"/>
      <c r="J476" s="31"/>
      <c r="K476" s="31"/>
      <c r="L476" s="69"/>
      <c r="M476" s="77"/>
      <c r="N476"/>
      <c r="O476" s="13">
        <v>75</v>
      </c>
      <c r="P476" s="45">
        <f t="shared" si="170"/>
        <v>78.75</v>
      </c>
      <c r="Q476" s="45">
        <f t="shared" si="171"/>
        <v>80.625</v>
      </c>
      <c r="R476" s="45">
        <f t="shared" si="174"/>
        <v>82.5</v>
      </c>
      <c r="T476" s="49">
        <f t="shared" si="169"/>
        <v>300</v>
      </c>
      <c r="V476" s="94">
        <f t="shared" si="175"/>
        <v>0</v>
      </c>
    </row>
    <row r="477" spans="1:22" x14ac:dyDescent="0.2">
      <c r="A477" s="36">
        <v>1</v>
      </c>
      <c r="B477" s="17"/>
      <c r="C477" s="14" t="s">
        <v>143</v>
      </c>
      <c r="D477" s="15">
        <v>9</v>
      </c>
      <c r="E477" s="23" t="s">
        <v>281</v>
      </c>
      <c r="F477" s="10" t="s">
        <v>3</v>
      </c>
      <c r="G477" s="10"/>
      <c r="H477" s="10"/>
      <c r="I477" s="88"/>
      <c r="J477" s="31"/>
      <c r="K477" s="31"/>
      <c r="L477" s="69"/>
      <c r="M477" s="77"/>
      <c r="N477"/>
      <c r="O477" s="13">
        <v>275</v>
      </c>
      <c r="P477" s="45">
        <f t="shared" si="170"/>
        <v>288.75</v>
      </c>
      <c r="Q477" s="45">
        <f t="shared" si="171"/>
        <v>295.625</v>
      </c>
      <c r="R477" s="45">
        <f t="shared" si="174"/>
        <v>302.5</v>
      </c>
      <c r="T477" s="49">
        <f t="shared" si="169"/>
        <v>275</v>
      </c>
      <c r="V477" s="94">
        <f t="shared" si="175"/>
        <v>0</v>
      </c>
    </row>
    <row r="478" spans="1:22" x14ac:dyDescent="0.2">
      <c r="A478" s="36">
        <v>1</v>
      </c>
      <c r="B478" s="17"/>
      <c r="C478" s="14" t="s">
        <v>143</v>
      </c>
      <c r="D478" s="15">
        <v>9</v>
      </c>
      <c r="E478" s="23" t="s">
        <v>282</v>
      </c>
      <c r="F478" s="10" t="s">
        <v>3</v>
      </c>
      <c r="G478" s="10"/>
      <c r="H478" s="10"/>
      <c r="I478" s="91">
        <v>275</v>
      </c>
      <c r="J478" s="31"/>
      <c r="K478" s="31"/>
      <c r="L478" s="69"/>
      <c r="M478" s="77"/>
      <c r="N478"/>
      <c r="O478" s="13">
        <v>375</v>
      </c>
      <c r="P478" s="45">
        <f t="shared" si="170"/>
        <v>393.75</v>
      </c>
      <c r="Q478" s="45">
        <f t="shared" si="171"/>
        <v>403.125</v>
      </c>
      <c r="R478" s="45">
        <f t="shared" si="174"/>
        <v>412.50000000000006</v>
      </c>
      <c r="T478" s="49">
        <f t="shared" si="169"/>
        <v>375</v>
      </c>
      <c r="V478" s="94">
        <f t="shared" si="175"/>
        <v>275</v>
      </c>
    </row>
    <row r="479" spans="1:22" x14ac:dyDescent="0.2">
      <c r="A479" s="36">
        <v>1</v>
      </c>
      <c r="B479" s="17"/>
      <c r="C479" s="14" t="s">
        <v>143</v>
      </c>
      <c r="D479" s="15">
        <v>9</v>
      </c>
      <c r="E479" s="23" t="s">
        <v>283</v>
      </c>
      <c r="F479" s="10" t="s">
        <v>3</v>
      </c>
      <c r="G479" s="10"/>
      <c r="H479" s="10"/>
      <c r="I479" s="88"/>
      <c r="J479" s="31"/>
      <c r="K479" s="31"/>
      <c r="L479" s="69"/>
      <c r="M479" s="77"/>
      <c r="N479"/>
      <c r="O479" s="13">
        <v>425</v>
      </c>
      <c r="P479" s="45">
        <f t="shared" si="170"/>
        <v>446.25</v>
      </c>
      <c r="Q479" s="45">
        <f t="shared" si="171"/>
        <v>456.875</v>
      </c>
      <c r="R479" s="45">
        <f t="shared" si="174"/>
        <v>467.50000000000006</v>
      </c>
      <c r="T479" s="49">
        <f t="shared" si="169"/>
        <v>425</v>
      </c>
      <c r="V479" s="94">
        <f t="shared" si="175"/>
        <v>0</v>
      </c>
    </row>
    <row r="480" spans="1:22" x14ac:dyDescent="0.2">
      <c r="A480" s="36">
        <v>1</v>
      </c>
      <c r="B480" s="17"/>
      <c r="C480" s="14" t="s">
        <v>143</v>
      </c>
      <c r="D480" s="15">
        <v>9</v>
      </c>
      <c r="E480" s="23" t="s">
        <v>284</v>
      </c>
      <c r="F480" s="10" t="s">
        <v>3</v>
      </c>
      <c r="G480" s="10"/>
      <c r="H480" s="10"/>
      <c r="I480" s="91">
        <v>350</v>
      </c>
      <c r="J480" s="31"/>
      <c r="K480" s="31"/>
      <c r="L480" s="69"/>
      <c r="M480" s="77"/>
      <c r="N480"/>
      <c r="O480" s="13">
        <v>425</v>
      </c>
      <c r="P480" s="45">
        <f t="shared" ref="P480" si="185">SUM(O480*1.05)</f>
        <v>446.25</v>
      </c>
      <c r="Q480" s="45">
        <f t="shared" ref="Q480" si="186">SUM(O480*1.075)</f>
        <v>456.875</v>
      </c>
      <c r="R480" s="45">
        <f t="shared" ref="R480" si="187">SUM(O480*1.1)</f>
        <v>467.50000000000006</v>
      </c>
      <c r="T480" s="49">
        <f t="shared" si="169"/>
        <v>425</v>
      </c>
      <c r="V480" s="94">
        <f t="shared" si="175"/>
        <v>350</v>
      </c>
    </row>
    <row r="481" spans="1:22" x14ac:dyDescent="0.2">
      <c r="A481" s="36">
        <v>2</v>
      </c>
      <c r="B481" s="17"/>
      <c r="C481" s="14" t="s">
        <v>143</v>
      </c>
      <c r="D481" s="15">
        <v>9</v>
      </c>
      <c r="E481" s="23" t="s">
        <v>285</v>
      </c>
      <c r="F481" s="10" t="s">
        <v>3</v>
      </c>
      <c r="G481" s="10"/>
      <c r="H481" s="10"/>
      <c r="I481" s="91">
        <v>350</v>
      </c>
      <c r="J481" s="31"/>
      <c r="K481" s="31"/>
      <c r="L481" s="69"/>
      <c r="M481" s="77"/>
      <c r="N481"/>
      <c r="O481" s="13">
        <v>425</v>
      </c>
      <c r="P481" s="45">
        <f t="shared" si="170"/>
        <v>446.25</v>
      </c>
      <c r="Q481" s="45">
        <f t="shared" si="171"/>
        <v>456.875</v>
      </c>
      <c r="R481" s="45">
        <f t="shared" si="174"/>
        <v>467.50000000000006</v>
      </c>
      <c r="T481" s="49">
        <f t="shared" si="169"/>
        <v>850</v>
      </c>
      <c r="V481" s="94">
        <f t="shared" si="175"/>
        <v>700</v>
      </c>
    </row>
    <row r="482" spans="1:22" x14ac:dyDescent="0.2">
      <c r="A482" s="36"/>
      <c r="B482" s="17"/>
      <c r="C482" s="14" t="s">
        <v>160</v>
      </c>
      <c r="D482" s="15">
        <v>2</v>
      </c>
      <c r="E482" s="23" t="s">
        <v>2</v>
      </c>
      <c r="F482" s="10" t="s">
        <v>3</v>
      </c>
      <c r="G482" s="10"/>
      <c r="H482" s="10"/>
      <c r="I482" s="91">
        <v>300</v>
      </c>
      <c r="J482" s="31"/>
      <c r="K482" s="31"/>
      <c r="L482" s="69"/>
      <c r="M482" s="77"/>
      <c r="N482"/>
      <c r="O482" s="13">
        <v>300</v>
      </c>
      <c r="P482" s="45">
        <f t="shared" ref="P482:P520" si="188">SUM(O482*1.05)</f>
        <v>315</v>
      </c>
      <c r="Q482" s="45">
        <f t="shared" ref="Q482:Q520" si="189">SUM(O482*1.075)</f>
        <v>322.5</v>
      </c>
      <c r="R482" s="45">
        <f t="shared" si="174"/>
        <v>330</v>
      </c>
      <c r="T482" s="49">
        <f t="shared" si="169"/>
        <v>0</v>
      </c>
      <c r="V482" s="94">
        <f t="shared" si="175"/>
        <v>0</v>
      </c>
    </row>
    <row r="483" spans="1:22" x14ac:dyDescent="0.2">
      <c r="A483" s="36"/>
      <c r="B483" s="17"/>
      <c r="C483" s="14" t="s">
        <v>160</v>
      </c>
      <c r="D483" s="15">
        <v>2</v>
      </c>
      <c r="E483" s="23" t="s">
        <v>11</v>
      </c>
      <c r="F483" s="10" t="s">
        <v>3</v>
      </c>
      <c r="G483" s="10"/>
      <c r="H483" s="10"/>
      <c r="I483" s="91">
        <v>350</v>
      </c>
      <c r="J483" s="31"/>
      <c r="K483" s="31"/>
      <c r="L483" s="69"/>
      <c r="M483" s="77"/>
      <c r="N483"/>
      <c r="O483" s="13">
        <v>350</v>
      </c>
      <c r="P483" s="45">
        <f t="shared" si="188"/>
        <v>367.5</v>
      </c>
      <c r="Q483" s="45">
        <f t="shared" si="189"/>
        <v>376.25</v>
      </c>
      <c r="R483" s="45">
        <f t="shared" si="174"/>
        <v>385.00000000000006</v>
      </c>
      <c r="T483" s="49">
        <f t="shared" si="169"/>
        <v>0</v>
      </c>
      <c r="V483" s="94">
        <f t="shared" si="175"/>
        <v>0</v>
      </c>
    </row>
    <row r="484" spans="1:22" x14ac:dyDescent="0.2">
      <c r="A484" s="36"/>
      <c r="B484" s="17"/>
      <c r="C484" s="14" t="s">
        <v>160</v>
      </c>
      <c r="D484" s="15">
        <v>2</v>
      </c>
      <c r="E484" s="23" t="s">
        <v>7</v>
      </c>
      <c r="F484" s="10" t="s">
        <v>3</v>
      </c>
      <c r="G484" s="10"/>
      <c r="H484" s="10"/>
      <c r="I484" s="91">
        <v>400</v>
      </c>
      <c r="J484" s="31"/>
      <c r="K484" s="31"/>
      <c r="L484" s="69"/>
      <c r="M484" s="77"/>
      <c r="N484"/>
      <c r="O484" s="13">
        <v>400</v>
      </c>
      <c r="P484" s="45">
        <f t="shared" si="188"/>
        <v>420</v>
      </c>
      <c r="Q484" s="45">
        <f t="shared" si="189"/>
        <v>430</v>
      </c>
      <c r="R484" s="45">
        <f t="shared" si="174"/>
        <v>440.00000000000006</v>
      </c>
      <c r="T484" s="49">
        <f t="shared" si="169"/>
        <v>0</v>
      </c>
      <c r="V484" s="94">
        <f t="shared" si="175"/>
        <v>0</v>
      </c>
    </row>
    <row r="485" spans="1:22" x14ac:dyDescent="0.2">
      <c r="A485" s="36">
        <v>3</v>
      </c>
      <c r="B485" s="17"/>
      <c r="C485" s="14" t="s">
        <v>161</v>
      </c>
      <c r="D485" s="15">
        <v>2</v>
      </c>
      <c r="E485" s="23" t="s">
        <v>185</v>
      </c>
      <c r="F485" s="10" t="s">
        <v>12</v>
      </c>
      <c r="G485" s="10"/>
      <c r="H485" s="10"/>
      <c r="I485" s="91">
        <v>17.5</v>
      </c>
      <c r="J485" s="31"/>
      <c r="K485" s="31"/>
      <c r="L485" s="69"/>
      <c r="M485" s="77"/>
      <c r="N485"/>
      <c r="O485" s="13">
        <v>17.5</v>
      </c>
      <c r="P485" s="45">
        <f t="shared" si="188"/>
        <v>18.375</v>
      </c>
      <c r="Q485" s="45">
        <f t="shared" si="189"/>
        <v>18.8125</v>
      </c>
      <c r="R485" s="45">
        <f t="shared" si="174"/>
        <v>19.25</v>
      </c>
      <c r="T485" s="49">
        <f t="shared" si="169"/>
        <v>52.5</v>
      </c>
      <c r="V485" s="94">
        <f t="shared" si="175"/>
        <v>52.5</v>
      </c>
    </row>
    <row r="486" spans="1:22" x14ac:dyDescent="0.2">
      <c r="A486" s="36">
        <v>83</v>
      </c>
      <c r="B486" s="17"/>
      <c r="C486" s="14" t="s">
        <v>161</v>
      </c>
      <c r="D486" s="15">
        <v>2</v>
      </c>
      <c r="E486" s="23" t="s">
        <v>186</v>
      </c>
      <c r="F486" s="10" t="s">
        <v>12</v>
      </c>
      <c r="G486" s="10"/>
      <c r="H486" s="10"/>
      <c r="I486" s="91">
        <v>20</v>
      </c>
      <c r="J486" s="31"/>
      <c r="K486" s="31"/>
      <c r="L486" s="69"/>
      <c r="M486" s="77"/>
      <c r="N486"/>
      <c r="O486" s="13">
        <v>20</v>
      </c>
      <c r="P486" s="45">
        <f t="shared" si="188"/>
        <v>21</v>
      </c>
      <c r="Q486" s="45">
        <f t="shared" si="189"/>
        <v>21.5</v>
      </c>
      <c r="R486" s="45">
        <f t="shared" si="174"/>
        <v>22</v>
      </c>
      <c r="T486" s="49">
        <f t="shared" si="169"/>
        <v>1660</v>
      </c>
      <c r="V486" s="94">
        <f t="shared" si="175"/>
        <v>1660</v>
      </c>
    </row>
    <row r="487" spans="1:22" x14ac:dyDescent="0.2">
      <c r="A487" s="36">
        <v>47</v>
      </c>
      <c r="B487" s="17"/>
      <c r="C487" s="14" t="s">
        <v>161</v>
      </c>
      <c r="D487" s="15">
        <v>2</v>
      </c>
      <c r="E487" s="23" t="s">
        <v>20</v>
      </c>
      <c r="F487" s="10" t="s">
        <v>12</v>
      </c>
      <c r="G487" s="10"/>
      <c r="H487" s="10"/>
      <c r="I487" s="91">
        <v>22.5</v>
      </c>
      <c r="J487" s="31"/>
      <c r="K487" s="31"/>
      <c r="L487" s="69"/>
      <c r="M487" s="77"/>
      <c r="N487"/>
      <c r="O487" s="13">
        <v>22.5</v>
      </c>
      <c r="P487" s="45">
        <f t="shared" si="188"/>
        <v>23.625</v>
      </c>
      <c r="Q487" s="45">
        <f t="shared" si="189"/>
        <v>24.1875</v>
      </c>
      <c r="R487" s="45">
        <f t="shared" si="174"/>
        <v>24.750000000000004</v>
      </c>
      <c r="T487" s="49">
        <f t="shared" si="169"/>
        <v>1057.5</v>
      </c>
      <c r="V487" s="94">
        <f t="shared" si="175"/>
        <v>1057.5</v>
      </c>
    </row>
    <row r="488" spans="1:22" x14ac:dyDescent="0.2">
      <c r="A488" s="36">
        <v>15</v>
      </c>
      <c r="B488" s="17"/>
      <c r="C488" s="14" t="s">
        <v>161</v>
      </c>
      <c r="D488" s="15">
        <v>2</v>
      </c>
      <c r="E488" s="23" t="s">
        <v>15</v>
      </c>
      <c r="F488" s="10" t="s">
        <v>12</v>
      </c>
      <c r="G488" s="10"/>
      <c r="H488" s="10"/>
      <c r="I488" s="91">
        <v>25</v>
      </c>
      <c r="J488" s="31"/>
      <c r="K488" s="31"/>
      <c r="L488" s="69"/>
      <c r="M488" s="77"/>
      <c r="N488"/>
      <c r="O488" s="13">
        <v>25</v>
      </c>
      <c r="P488" s="45">
        <f t="shared" si="188"/>
        <v>26.25</v>
      </c>
      <c r="Q488" s="45">
        <f t="shared" si="189"/>
        <v>26.875</v>
      </c>
      <c r="R488" s="45">
        <f t="shared" si="174"/>
        <v>27.500000000000004</v>
      </c>
      <c r="T488" s="49">
        <f t="shared" si="169"/>
        <v>375</v>
      </c>
      <c r="V488" s="94">
        <f t="shared" si="175"/>
        <v>375</v>
      </c>
    </row>
    <row r="489" spans="1:22" x14ac:dyDescent="0.2">
      <c r="A489" s="36">
        <v>2</v>
      </c>
      <c r="B489" s="5"/>
      <c r="C489" s="7" t="s">
        <v>54</v>
      </c>
      <c r="D489" s="15">
        <v>9</v>
      </c>
      <c r="E489" s="27" t="s">
        <v>85</v>
      </c>
      <c r="F489" s="5" t="s">
        <v>3</v>
      </c>
      <c r="G489" s="7"/>
      <c r="H489" s="5"/>
      <c r="I489" s="88"/>
      <c r="J489" s="31"/>
      <c r="K489" s="31"/>
      <c r="L489" s="69"/>
      <c r="M489" s="77"/>
      <c r="N489"/>
      <c r="O489" s="13">
        <v>85</v>
      </c>
      <c r="P489" s="45">
        <f t="shared" ref="P489" si="190">SUM(O489*1.05)</f>
        <v>89.25</v>
      </c>
      <c r="Q489" s="45">
        <f t="shared" ref="Q489" si="191">SUM(O489*1.075)</f>
        <v>91.375</v>
      </c>
      <c r="R489" s="45">
        <f t="shared" ref="R489" si="192">SUM(O489*1.1)</f>
        <v>93.500000000000014</v>
      </c>
      <c r="T489" s="49">
        <f t="shared" si="169"/>
        <v>170</v>
      </c>
      <c r="V489" s="94">
        <f t="shared" si="175"/>
        <v>0</v>
      </c>
    </row>
    <row r="490" spans="1:22" x14ac:dyDescent="0.2">
      <c r="A490" s="36">
        <v>28</v>
      </c>
      <c r="B490" s="5"/>
      <c r="C490" s="7" t="s">
        <v>54</v>
      </c>
      <c r="D490" s="15">
        <v>9</v>
      </c>
      <c r="E490" s="27" t="s">
        <v>10</v>
      </c>
      <c r="F490" s="5" t="s">
        <v>3</v>
      </c>
      <c r="G490" s="7"/>
      <c r="H490" s="5"/>
      <c r="I490" s="91">
        <v>85</v>
      </c>
      <c r="J490" s="31"/>
      <c r="K490" s="31"/>
      <c r="L490" s="69"/>
      <c r="M490" s="77"/>
      <c r="N490"/>
      <c r="O490" s="13">
        <v>85</v>
      </c>
      <c r="P490" s="45">
        <f t="shared" si="188"/>
        <v>89.25</v>
      </c>
      <c r="Q490" s="45">
        <f t="shared" si="189"/>
        <v>91.375</v>
      </c>
      <c r="R490" s="45">
        <f t="shared" si="174"/>
        <v>93.500000000000014</v>
      </c>
      <c r="T490" s="49">
        <f t="shared" si="169"/>
        <v>2380</v>
      </c>
      <c r="V490" s="94">
        <f t="shared" si="175"/>
        <v>2380</v>
      </c>
    </row>
    <row r="491" spans="1:22" x14ac:dyDescent="0.2">
      <c r="A491" s="36">
        <v>34</v>
      </c>
      <c r="B491" s="5" t="s">
        <v>53</v>
      </c>
      <c r="C491" s="5" t="s">
        <v>54</v>
      </c>
      <c r="D491" s="15">
        <v>9</v>
      </c>
      <c r="E491" s="27" t="s">
        <v>2</v>
      </c>
      <c r="F491" s="5" t="s">
        <v>3</v>
      </c>
      <c r="G491" s="7"/>
      <c r="H491" s="5"/>
      <c r="I491" s="88"/>
      <c r="J491" s="31"/>
      <c r="K491" s="31"/>
      <c r="L491" s="69"/>
      <c r="M491" s="77"/>
      <c r="N491"/>
      <c r="O491" s="13">
        <v>95</v>
      </c>
      <c r="P491" s="45">
        <f t="shared" si="188"/>
        <v>99.75</v>
      </c>
      <c r="Q491" s="45">
        <f t="shared" si="189"/>
        <v>102.125</v>
      </c>
      <c r="R491" s="45">
        <f t="shared" si="174"/>
        <v>104.50000000000001</v>
      </c>
      <c r="T491" s="49">
        <f t="shared" si="169"/>
        <v>3230</v>
      </c>
      <c r="V491" s="94">
        <f t="shared" si="175"/>
        <v>0</v>
      </c>
    </row>
    <row r="492" spans="1:22" x14ac:dyDescent="0.2">
      <c r="A492" s="32">
        <v>2</v>
      </c>
      <c r="B492" s="5"/>
      <c r="C492" s="7" t="s">
        <v>54</v>
      </c>
      <c r="D492" s="15">
        <v>13</v>
      </c>
      <c r="E492" s="27" t="s">
        <v>2</v>
      </c>
      <c r="F492" s="5" t="s">
        <v>3</v>
      </c>
      <c r="G492" s="7"/>
      <c r="H492" s="5"/>
      <c r="I492" s="88"/>
      <c r="J492" s="31"/>
      <c r="K492" s="31"/>
      <c r="L492" s="69"/>
      <c r="M492" s="77"/>
      <c r="N492"/>
      <c r="O492" s="13">
        <v>200</v>
      </c>
      <c r="P492" s="45">
        <f t="shared" si="188"/>
        <v>210</v>
      </c>
      <c r="Q492" s="45">
        <f t="shared" si="189"/>
        <v>215</v>
      </c>
      <c r="R492" s="45">
        <f t="shared" si="174"/>
        <v>220.00000000000003</v>
      </c>
      <c r="T492" s="49">
        <f t="shared" si="169"/>
        <v>400</v>
      </c>
      <c r="V492" s="94">
        <f t="shared" si="175"/>
        <v>0</v>
      </c>
    </row>
    <row r="493" spans="1:22" x14ac:dyDescent="0.2">
      <c r="A493" s="32"/>
      <c r="B493" s="17" t="s">
        <v>53</v>
      </c>
      <c r="C493" s="10" t="s">
        <v>54</v>
      </c>
      <c r="D493" s="15">
        <v>3</v>
      </c>
      <c r="E493" s="23" t="s">
        <v>11</v>
      </c>
      <c r="F493" s="10" t="s">
        <v>3</v>
      </c>
      <c r="G493" s="14" t="s">
        <v>134</v>
      </c>
      <c r="H493" s="10"/>
      <c r="I493" s="88"/>
      <c r="J493" s="31"/>
      <c r="K493" s="31"/>
      <c r="L493" s="69"/>
      <c r="M493" s="77"/>
      <c r="N493"/>
      <c r="O493" s="13">
        <v>250</v>
      </c>
      <c r="P493" s="45">
        <f t="shared" si="188"/>
        <v>262.5</v>
      </c>
      <c r="Q493" s="45">
        <f t="shared" si="189"/>
        <v>268.75</v>
      </c>
      <c r="R493" s="45">
        <f t="shared" si="174"/>
        <v>275</v>
      </c>
      <c r="T493" s="49">
        <f t="shared" si="169"/>
        <v>0</v>
      </c>
      <c r="V493" s="94">
        <f t="shared" si="175"/>
        <v>0</v>
      </c>
    </row>
    <row r="494" spans="1:22" x14ac:dyDescent="0.2">
      <c r="A494" s="32">
        <v>32</v>
      </c>
      <c r="B494" s="17"/>
      <c r="C494" s="10" t="s">
        <v>54</v>
      </c>
      <c r="D494" s="15">
        <v>13</v>
      </c>
      <c r="E494" s="23" t="s">
        <v>11</v>
      </c>
      <c r="F494" s="10" t="s">
        <v>3</v>
      </c>
      <c r="G494" s="10"/>
      <c r="H494" s="10"/>
      <c r="I494" s="88"/>
      <c r="J494" s="31"/>
      <c r="K494" s="31"/>
      <c r="L494" s="69"/>
      <c r="M494" s="77"/>
      <c r="N494"/>
      <c r="O494" s="13">
        <v>250</v>
      </c>
      <c r="P494" s="45">
        <f t="shared" si="188"/>
        <v>262.5</v>
      </c>
      <c r="Q494" s="45">
        <f t="shared" si="189"/>
        <v>268.75</v>
      </c>
      <c r="R494" s="45">
        <f t="shared" si="174"/>
        <v>275</v>
      </c>
      <c r="T494" s="49">
        <f t="shared" si="169"/>
        <v>8000</v>
      </c>
      <c r="V494" s="94">
        <f t="shared" si="175"/>
        <v>0</v>
      </c>
    </row>
    <row r="495" spans="1:22" x14ac:dyDescent="0.2">
      <c r="A495" s="32"/>
      <c r="B495" s="17" t="s">
        <v>53</v>
      </c>
      <c r="C495" s="10" t="s">
        <v>54</v>
      </c>
      <c r="D495" s="15">
        <v>3</v>
      </c>
      <c r="E495" s="23" t="s">
        <v>7</v>
      </c>
      <c r="F495" s="10" t="s">
        <v>3</v>
      </c>
      <c r="G495" s="10"/>
      <c r="H495" s="10"/>
      <c r="I495" s="88"/>
      <c r="J495" s="31"/>
      <c r="K495" s="31"/>
      <c r="L495" s="69"/>
      <c r="M495" s="77"/>
      <c r="N495"/>
      <c r="O495" s="13">
        <v>350</v>
      </c>
      <c r="P495" s="45">
        <f t="shared" si="188"/>
        <v>367.5</v>
      </c>
      <c r="Q495" s="45">
        <f t="shared" si="189"/>
        <v>376.25</v>
      </c>
      <c r="R495" s="45">
        <f t="shared" si="174"/>
        <v>385.00000000000006</v>
      </c>
      <c r="T495" s="49">
        <f t="shared" ref="T495:T558" si="193">SUM(A495*O495)</f>
        <v>0</v>
      </c>
      <c r="V495" s="94">
        <f t="shared" si="175"/>
        <v>0</v>
      </c>
    </row>
    <row r="496" spans="1:22" x14ac:dyDescent="0.2">
      <c r="A496" s="32">
        <v>37</v>
      </c>
      <c r="B496" s="17"/>
      <c r="C496" s="10" t="s">
        <v>54</v>
      </c>
      <c r="D496" s="15">
        <v>13</v>
      </c>
      <c r="E496" s="23" t="s">
        <v>7</v>
      </c>
      <c r="F496" s="10" t="s">
        <v>3</v>
      </c>
      <c r="G496" s="10"/>
      <c r="H496" s="10"/>
      <c r="I496" s="88"/>
      <c r="J496" s="31"/>
      <c r="K496" s="31"/>
      <c r="L496" s="69"/>
      <c r="M496" s="77"/>
      <c r="N496"/>
      <c r="O496" s="13">
        <v>350</v>
      </c>
      <c r="P496" s="45">
        <f t="shared" si="188"/>
        <v>367.5</v>
      </c>
      <c r="Q496" s="45">
        <f t="shared" si="189"/>
        <v>376.25</v>
      </c>
      <c r="R496" s="45">
        <f t="shared" si="174"/>
        <v>385.00000000000006</v>
      </c>
      <c r="T496" s="49">
        <f t="shared" si="193"/>
        <v>12950</v>
      </c>
      <c r="V496" s="94">
        <f t="shared" si="175"/>
        <v>0</v>
      </c>
    </row>
    <row r="497" spans="1:22" x14ac:dyDescent="0.2">
      <c r="A497" s="32"/>
      <c r="B497" s="17"/>
      <c r="C497" s="10" t="s">
        <v>54</v>
      </c>
      <c r="D497" s="15">
        <v>3</v>
      </c>
      <c r="E497" s="23" t="s">
        <v>22</v>
      </c>
      <c r="F497" s="10" t="s">
        <v>3</v>
      </c>
      <c r="G497" s="10"/>
      <c r="H497" s="10"/>
      <c r="I497" s="88"/>
      <c r="J497" s="31"/>
      <c r="K497" s="31"/>
      <c r="L497" s="69"/>
      <c r="M497" s="77"/>
      <c r="N497"/>
      <c r="O497" s="13">
        <v>400</v>
      </c>
      <c r="P497" s="45">
        <f t="shared" si="188"/>
        <v>420</v>
      </c>
      <c r="Q497" s="45">
        <f t="shared" si="189"/>
        <v>430</v>
      </c>
      <c r="R497" s="45">
        <f t="shared" si="174"/>
        <v>440.00000000000006</v>
      </c>
      <c r="T497" s="49">
        <f t="shared" si="193"/>
        <v>0</v>
      </c>
      <c r="V497" s="94">
        <f t="shared" si="175"/>
        <v>0</v>
      </c>
    </row>
    <row r="498" spans="1:22" x14ac:dyDescent="0.2">
      <c r="A498" s="32">
        <v>19</v>
      </c>
      <c r="B498" s="17"/>
      <c r="C498" s="10" t="s">
        <v>54</v>
      </c>
      <c r="D498" s="15">
        <v>13</v>
      </c>
      <c r="E498" s="23" t="s">
        <v>22</v>
      </c>
      <c r="F498" s="10" t="s">
        <v>3</v>
      </c>
      <c r="G498" s="10"/>
      <c r="H498" s="10"/>
      <c r="I498" s="88"/>
      <c r="J498" s="31"/>
      <c r="K498" s="31"/>
      <c r="L498" s="69"/>
      <c r="M498" s="77"/>
      <c r="N498"/>
      <c r="O498" s="13">
        <v>400</v>
      </c>
      <c r="P498" s="45">
        <f t="shared" si="188"/>
        <v>420</v>
      </c>
      <c r="Q498" s="45">
        <f t="shared" si="189"/>
        <v>430</v>
      </c>
      <c r="R498" s="45">
        <f t="shared" si="174"/>
        <v>440.00000000000006</v>
      </c>
      <c r="T498" s="49">
        <f t="shared" si="193"/>
        <v>7600</v>
      </c>
      <c r="V498" s="94">
        <f t="shared" si="175"/>
        <v>0</v>
      </c>
    </row>
    <row r="499" spans="1:22" x14ac:dyDescent="0.2">
      <c r="A499" s="32">
        <v>163</v>
      </c>
      <c r="B499" s="17"/>
      <c r="C499" s="10" t="s">
        <v>157</v>
      </c>
      <c r="D499" s="15">
        <v>11</v>
      </c>
      <c r="E499" s="23" t="s">
        <v>15</v>
      </c>
      <c r="F499" s="10" t="s">
        <v>12</v>
      </c>
      <c r="G499" s="10"/>
      <c r="H499" s="10"/>
      <c r="I499" s="91">
        <v>65</v>
      </c>
      <c r="J499" s="31"/>
      <c r="K499" s="31"/>
      <c r="L499" s="69">
        <v>27.5</v>
      </c>
      <c r="M499" s="77"/>
      <c r="N499"/>
      <c r="O499" s="13">
        <v>65</v>
      </c>
      <c r="P499" s="45">
        <f t="shared" si="188"/>
        <v>68.25</v>
      </c>
      <c r="Q499" s="45">
        <f t="shared" si="189"/>
        <v>69.875</v>
      </c>
      <c r="R499" s="45">
        <f t="shared" si="174"/>
        <v>71.5</v>
      </c>
      <c r="T499" s="49">
        <f t="shared" si="193"/>
        <v>10595</v>
      </c>
      <c r="V499" s="94">
        <f t="shared" si="175"/>
        <v>10595</v>
      </c>
    </row>
    <row r="500" spans="1:22" x14ac:dyDescent="0.2">
      <c r="A500" s="32">
        <v>23</v>
      </c>
      <c r="B500" s="17"/>
      <c r="C500" s="10" t="s">
        <v>157</v>
      </c>
      <c r="D500" s="15">
        <v>13</v>
      </c>
      <c r="E500" s="23" t="s">
        <v>15</v>
      </c>
      <c r="F500" s="10" t="s">
        <v>12</v>
      </c>
      <c r="G500" s="10"/>
      <c r="H500" s="10"/>
      <c r="I500" s="91">
        <v>65</v>
      </c>
      <c r="J500" s="31"/>
      <c r="K500" s="31"/>
      <c r="L500" s="69"/>
      <c r="M500" s="77"/>
      <c r="N500"/>
      <c r="O500" s="13"/>
      <c r="P500" s="45">
        <f t="shared" si="188"/>
        <v>0</v>
      </c>
      <c r="Q500" s="45">
        <f t="shared" si="189"/>
        <v>0</v>
      </c>
      <c r="R500" s="45">
        <f t="shared" si="174"/>
        <v>0</v>
      </c>
      <c r="T500" s="49">
        <f t="shared" si="193"/>
        <v>0</v>
      </c>
      <c r="V500" s="94">
        <f t="shared" si="175"/>
        <v>1495</v>
      </c>
    </row>
    <row r="501" spans="1:22" x14ac:dyDescent="0.2">
      <c r="A501" s="32">
        <v>70</v>
      </c>
      <c r="B501" s="17"/>
      <c r="C501" s="10" t="s">
        <v>157</v>
      </c>
      <c r="D501" s="15">
        <v>11</v>
      </c>
      <c r="E501" s="23" t="s">
        <v>25</v>
      </c>
      <c r="F501" s="10" t="s">
        <v>12</v>
      </c>
      <c r="G501" s="10"/>
      <c r="H501" s="10"/>
      <c r="I501" s="88"/>
      <c r="J501" s="31"/>
      <c r="K501" s="31"/>
      <c r="L501" s="69"/>
      <c r="M501" s="77"/>
      <c r="N501"/>
      <c r="O501" s="13"/>
      <c r="P501" s="45">
        <f t="shared" si="188"/>
        <v>0</v>
      </c>
      <c r="Q501" s="45">
        <f t="shared" si="189"/>
        <v>0</v>
      </c>
      <c r="R501" s="45">
        <f t="shared" si="174"/>
        <v>0</v>
      </c>
      <c r="T501" s="49">
        <f t="shared" si="193"/>
        <v>0</v>
      </c>
      <c r="V501" s="94">
        <f t="shared" si="175"/>
        <v>0</v>
      </c>
    </row>
    <row r="502" spans="1:22" x14ac:dyDescent="0.2">
      <c r="A502" s="32">
        <v>9</v>
      </c>
      <c r="B502" s="17"/>
      <c r="C502" s="10" t="s">
        <v>157</v>
      </c>
      <c r="D502" s="15">
        <v>11</v>
      </c>
      <c r="E502" s="23" t="s">
        <v>26</v>
      </c>
      <c r="F502" s="10" t="s">
        <v>12</v>
      </c>
      <c r="G502" s="10"/>
      <c r="H502" s="10"/>
      <c r="I502" s="88"/>
      <c r="J502" s="31"/>
      <c r="K502" s="31"/>
      <c r="L502" s="69"/>
      <c r="M502" s="77"/>
      <c r="N502"/>
      <c r="O502" s="13"/>
      <c r="P502" s="45">
        <f t="shared" si="188"/>
        <v>0</v>
      </c>
      <c r="Q502" s="45">
        <f t="shared" si="189"/>
        <v>0</v>
      </c>
      <c r="R502" s="45">
        <f t="shared" si="174"/>
        <v>0</v>
      </c>
      <c r="T502" s="49">
        <f t="shared" si="193"/>
        <v>0</v>
      </c>
      <c r="V502" s="94">
        <f t="shared" si="175"/>
        <v>0</v>
      </c>
    </row>
    <row r="503" spans="1:22" x14ac:dyDescent="0.2">
      <c r="A503" s="32">
        <v>5</v>
      </c>
      <c r="B503" s="17"/>
      <c r="C503" s="10" t="s">
        <v>157</v>
      </c>
      <c r="D503" s="15">
        <v>13</v>
      </c>
      <c r="E503" s="23" t="s">
        <v>2</v>
      </c>
      <c r="F503" s="10" t="s">
        <v>12</v>
      </c>
      <c r="G503" s="10"/>
      <c r="H503" s="10"/>
      <c r="I503" s="88"/>
      <c r="J503" s="31"/>
      <c r="K503" s="31"/>
      <c r="L503" s="69"/>
      <c r="M503" s="77"/>
      <c r="N503"/>
      <c r="O503" s="13"/>
      <c r="P503" s="45">
        <f t="shared" si="188"/>
        <v>0</v>
      </c>
      <c r="Q503" s="45">
        <f t="shared" si="189"/>
        <v>0</v>
      </c>
      <c r="R503" s="45">
        <f t="shared" si="174"/>
        <v>0</v>
      </c>
      <c r="T503" s="49">
        <f t="shared" si="193"/>
        <v>0</v>
      </c>
      <c r="V503" s="94">
        <f t="shared" si="175"/>
        <v>0</v>
      </c>
    </row>
    <row r="504" spans="1:22" x14ac:dyDescent="0.2">
      <c r="A504" s="32">
        <v>4</v>
      </c>
      <c r="B504" s="17"/>
      <c r="C504" s="10" t="s">
        <v>157</v>
      </c>
      <c r="D504" s="15">
        <v>13</v>
      </c>
      <c r="E504" s="23" t="s">
        <v>11</v>
      </c>
      <c r="F504" s="10" t="s">
        <v>12</v>
      </c>
      <c r="G504" s="10"/>
      <c r="H504" s="10"/>
      <c r="I504" s="88"/>
      <c r="J504" s="31"/>
      <c r="K504" s="31"/>
      <c r="L504" s="69"/>
      <c r="M504" s="77"/>
      <c r="N504"/>
      <c r="O504" s="13"/>
      <c r="P504" s="45">
        <f t="shared" si="188"/>
        <v>0</v>
      </c>
      <c r="Q504" s="45">
        <f t="shared" si="189"/>
        <v>0</v>
      </c>
      <c r="R504" s="45">
        <f t="shared" si="174"/>
        <v>0</v>
      </c>
      <c r="T504" s="49">
        <f t="shared" si="193"/>
        <v>0</v>
      </c>
      <c r="V504" s="94">
        <f t="shared" si="175"/>
        <v>0</v>
      </c>
    </row>
    <row r="505" spans="1:22" x14ac:dyDescent="0.2">
      <c r="A505" s="32">
        <v>1</v>
      </c>
      <c r="B505" s="17"/>
      <c r="C505" s="10" t="s">
        <v>157</v>
      </c>
      <c r="D505" s="15">
        <v>13</v>
      </c>
      <c r="E505" s="23" t="s">
        <v>7</v>
      </c>
      <c r="F505" s="10" t="s">
        <v>12</v>
      </c>
      <c r="G505" s="10"/>
      <c r="H505" s="10"/>
      <c r="I505" s="88"/>
      <c r="J505" s="31"/>
      <c r="K505" s="31"/>
      <c r="L505" s="69"/>
      <c r="M505" s="77"/>
      <c r="N505"/>
      <c r="O505" s="13"/>
      <c r="P505" s="45">
        <f t="shared" si="188"/>
        <v>0</v>
      </c>
      <c r="Q505" s="45">
        <f t="shared" si="189"/>
        <v>0</v>
      </c>
      <c r="R505" s="45">
        <f t="shared" si="174"/>
        <v>0</v>
      </c>
      <c r="T505" s="49">
        <f t="shared" si="193"/>
        <v>0</v>
      </c>
      <c r="V505" s="94">
        <f t="shared" si="175"/>
        <v>0</v>
      </c>
    </row>
    <row r="506" spans="1:22" x14ac:dyDescent="0.2">
      <c r="A506" s="32"/>
      <c r="B506" s="17"/>
      <c r="C506" s="10" t="s">
        <v>56</v>
      </c>
      <c r="D506" s="15">
        <v>10</v>
      </c>
      <c r="E506" s="23" t="s">
        <v>186</v>
      </c>
      <c r="F506" s="10" t="s">
        <v>12</v>
      </c>
      <c r="G506" s="10"/>
      <c r="H506" s="5" t="s">
        <v>286</v>
      </c>
      <c r="I506" s="88"/>
      <c r="J506" s="31"/>
      <c r="K506" s="31"/>
      <c r="L506" s="69"/>
      <c r="M506" s="77"/>
      <c r="N506"/>
      <c r="O506" s="47"/>
      <c r="P506" s="45">
        <f t="shared" ref="P506:P511" si="194">SUM(O506*1.05)</f>
        <v>0</v>
      </c>
      <c r="Q506" s="45">
        <f t="shared" ref="Q506:Q511" si="195">SUM(O506*1.075)</f>
        <v>0</v>
      </c>
      <c r="R506" s="45">
        <v>50</v>
      </c>
      <c r="T506" s="49">
        <f t="shared" si="193"/>
        <v>0</v>
      </c>
      <c r="V506" s="94">
        <f t="shared" si="175"/>
        <v>0</v>
      </c>
    </row>
    <row r="507" spans="1:22" x14ac:dyDescent="0.2">
      <c r="A507" s="32"/>
      <c r="B507" s="17"/>
      <c r="C507" s="10" t="s">
        <v>56</v>
      </c>
      <c r="D507" s="15">
        <v>10</v>
      </c>
      <c r="E507" s="23" t="s">
        <v>232</v>
      </c>
      <c r="F507" s="10" t="s">
        <v>12</v>
      </c>
      <c r="G507" s="10"/>
      <c r="H507" s="5" t="s">
        <v>286</v>
      </c>
      <c r="I507" s="88"/>
      <c r="J507" s="31"/>
      <c r="K507" s="31"/>
      <c r="L507" s="69"/>
      <c r="M507" s="77"/>
      <c r="N507"/>
      <c r="O507" s="47"/>
      <c r="P507" s="45">
        <f t="shared" si="194"/>
        <v>0</v>
      </c>
      <c r="Q507" s="45">
        <f t="shared" si="195"/>
        <v>0</v>
      </c>
      <c r="R507" s="45">
        <v>65</v>
      </c>
      <c r="T507" s="49">
        <f t="shared" si="193"/>
        <v>0</v>
      </c>
      <c r="V507" s="94">
        <f t="shared" si="175"/>
        <v>0</v>
      </c>
    </row>
    <row r="508" spans="1:22" x14ac:dyDescent="0.2">
      <c r="A508" s="32"/>
      <c r="B508" s="5"/>
      <c r="C508" s="7" t="s">
        <v>56</v>
      </c>
      <c r="D508" s="15">
        <v>10</v>
      </c>
      <c r="E508" s="27" t="s">
        <v>233</v>
      </c>
      <c r="F508" s="10" t="s">
        <v>12</v>
      </c>
      <c r="G508" s="7"/>
      <c r="H508" s="5" t="s">
        <v>286</v>
      </c>
      <c r="I508" s="88"/>
      <c r="J508" s="31"/>
      <c r="K508" s="31"/>
      <c r="L508" s="69"/>
      <c r="M508" s="77"/>
      <c r="N508"/>
      <c r="O508" s="47"/>
      <c r="P508" s="45">
        <f t="shared" si="194"/>
        <v>0</v>
      </c>
      <c r="Q508" s="45">
        <f t="shared" si="195"/>
        <v>0</v>
      </c>
      <c r="R508" s="45">
        <v>75</v>
      </c>
      <c r="T508" s="49">
        <f t="shared" si="193"/>
        <v>0</v>
      </c>
      <c r="V508" s="94">
        <f t="shared" si="175"/>
        <v>0</v>
      </c>
    </row>
    <row r="509" spans="1:22" x14ac:dyDescent="0.2">
      <c r="A509" s="32"/>
      <c r="B509" s="5"/>
      <c r="C509" s="7" t="s">
        <v>56</v>
      </c>
      <c r="D509" s="15">
        <v>10</v>
      </c>
      <c r="E509" s="27" t="s">
        <v>234</v>
      </c>
      <c r="F509" s="10" t="s">
        <v>12</v>
      </c>
      <c r="G509" s="7"/>
      <c r="H509" s="5" t="s">
        <v>286</v>
      </c>
      <c r="I509" s="88"/>
      <c r="J509" s="31"/>
      <c r="K509" s="31"/>
      <c r="L509" s="69"/>
      <c r="M509" s="77"/>
      <c r="N509"/>
      <c r="O509" s="47"/>
      <c r="P509" s="45">
        <f t="shared" si="194"/>
        <v>0</v>
      </c>
      <c r="Q509" s="45">
        <f t="shared" si="195"/>
        <v>0</v>
      </c>
      <c r="R509" s="45">
        <v>75</v>
      </c>
      <c r="T509" s="49">
        <f t="shared" si="193"/>
        <v>0</v>
      </c>
      <c r="V509" s="94">
        <f t="shared" ref="V509:V572" si="196">SUM(A509*I509)</f>
        <v>0</v>
      </c>
    </row>
    <row r="510" spans="1:22" x14ac:dyDescent="0.2">
      <c r="A510" s="32"/>
      <c r="B510" s="5"/>
      <c r="C510" s="7" t="s">
        <v>56</v>
      </c>
      <c r="D510" s="15">
        <v>10</v>
      </c>
      <c r="E510" s="27" t="s">
        <v>235</v>
      </c>
      <c r="F510" s="10" t="s">
        <v>12</v>
      </c>
      <c r="G510" s="7"/>
      <c r="H510" s="5" t="s">
        <v>286</v>
      </c>
      <c r="I510" s="88"/>
      <c r="J510" s="31"/>
      <c r="K510" s="31"/>
      <c r="L510" s="69"/>
      <c r="M510" s="77"/>
      <c r="N510"/>
      <c r="O510" s="47"/>
      <c r="P510" s="45">
        <f t="shared" si="194"/>
        <v>0</v>
      </c>
      <c r="Q510" s="45">
        <f t="shared" si="195"/>
        <v>0</v>
      </c>
      <c r="R510" s="45">
        <v>100</v>
      </c>
      <c r="T510" s="49">
        <f t="shared" si="193"/>
        <v>0</v>
      </c>
      <c r="V510" s="94">
        <f t="shared" si="196"/>
        <v>0</v>
      </c>
    </row>
    <row r="511" spans="1:22" x14ac:dyDescent="0.2">
      <c r="A511" s="32"/>
      <c r="B511" s="5"/>
      <c r="C511" s="7" t="s">
        <v>56</v>
      </c>
      <c r="D511" s="15">
        <v>10</v>
      </c>
      <c r="E511" s="27" t="s">
        <v>287</v>
      </c>
      <c r="F511" s="10" t="s">
        <v>12</v>
      </c>
      <c r="G511" s="7"/>
      <c r="H511" s="5" t="s">
        <v>286</v>
      </c>
      <c r="I511" s="88"/>
      <c r="J511" s="31"/>
      <c r="K511" s="31"/>
      <c r="L511" s="69"/>
      <c r="M511" s="77"/>
      <c r="N511"/>
      <c r="O511" s="47"/>
      <c r="P511" s="45">
        <f t="shared" si="194"/>
        <v>0</v>
      </c>
      <c r="Q511" s="45">
        <f t="shared" si="195"/>
        <v>0</v>
      </c>
      <c r="R511" s="45">
        <v>125</v>
      </c>
      <c r="T511" s="49">
        <f t="shared" si="193"/>
        <v>0</v>
      </c>
      <c r="V511" s="94">
        <f t="shared" si="196"/>
        <v>0</v>
      </c>
    </row>
    <row r="512" spans="1:22" x14ac:dyDescent="0.2">
      <c r="A512" s="32">
        <v>67</v>
      </c>
      <c r="B512" s="17"/>
      <c r="C512" s="10" t="s">
        <v>56</v>
      </c>
      <c r="D512" s="15">
        <v>11</v>
      </c>
      <c r="E512" s="23" t="s">
        <v>10</v>
      </c>
      <c r="F512" s="10" t="s">
        <v>3</v>
      </c>
      <c r="G512" s="10"/>
      <c r="H512" s="10"/>
      <c r="I512" s="91">
        <v>50</v>
      </c>
      <c r="J512" s="31"/>
      <c r="K512" s="31"/>
      <c r="L512" s="69"/>
      <c r="M512" s="77"/>
      <c r="N512"/>
      <c r="O512" s="13">
        <v>50</v>
      </c>
      <c r="P512" s="45">
        <f t="shared" si="188"/>
        <v>52.5</v>
      </c>
      <c r="Q512" s="45">
        <f t="shared" si="189"/>
        <v>53.75</v>
      </c>
      <c r="R512" s="45">
        <v>50</v>
      </c>
      <c r="T512" s="49">
        <f t="shared" si="193"/>
        <v>3350</v>
      </c>
      <c r="V512" s="94">
        <f t="shared" si="196"/>
        <v>3350</v>
      </c>
    </row>
    <row r="513" spans="1:22" x14ac:dyDescent="0.2">
      <c r="A513" s="32">
        <v>420</v>
      </c>
      <c r="B513" s="17"/>
      <c r="C513" s="10" t="s">
        <v>56</v>
      </c>
      <c r="D513" s="15">
        <v>11</v>
      </c>
      <c r="E513" s="23" t="s">
        <v>2</v>
      </c>
      <c r="F513" s="10" t="s">
        <v>3</v>
      </c>
      <c r="G513" s="10"/>
      <c r="H513" s="10"/>
      <c r="I513" s="91">
        <v>65</v>
      </c>
      <c r="J513" s="31"/>
      <c r="K513" s="31"/>
      <c r="L513" s="69"/>
      <c r="M513" s="77"/>
      <c r="N513"/>
      <c r="O513" s="13">
        <v>65</v>
      </c>
      <c r="P513" s="45">
        <f t="shared" si="188"/>
        <v>68.25</v>
      </c>
      <c r="Q513" s="45">
        <f t="shared" si="189"/>
        <v>69.875</v>
      </c>
      <c r="R513" s="45">
        <v>65</v>
      </c>
      <c r="T513" s="49">
        <f t="shared" si="193"/>
        <v>27300</v>
      </c>
      <c r="V513" s="94">
        <f t="shared" si="196"/>
        <v>27300</v>
      </c>
    </row>
    <row r="514" spans="1:22" x14ac:dyDescent="0.2">
      <c r="A514" s="32">
        <v>47</v>
      </c>
      <c r="B514" s="5"/>
      <c r="C514" s="7" t="s">
        <v>56</v>
      </c>
      <c r="D514" s="15">
        <v>11</v>
      </c>
      <c r="E514" s="27" t="s">
        <v>11</v>
      </c>
      <c r="F514" s="7" t="s">
        <v>3</v>
      </c>
      <c r="G514" s="7"/>
      <c r="H514" s="5"/>
      <c r="I514" s="91">
        <v>85</v>
      </c>
      <c r="J514" s="31"/>
      <c r="K514" s="31"/>
      <c r="L514" s="69"/>
      <c r="M514" s="77"/>
      <c r="N514"/>
      <c r="O514" s="13">
        <v>85</v>
      </c>
      <c r="P514" s="45">
        <f t="shared" si="188"/>
        <v>89.25</v>
      </c>
      <c r="Q514" s="45">
        <f t="shared" si="189"/>
        <v>91.375</v>
      </c>
      <c r="R514" s="45">
        <v>75</v>
      </c>
      <c r="T514" s="49">
        <f t="shared" si="193"/>
        <v>3995</v>
      </c>
      <c r="V514" s="94">
        <f t="shared" si="196"/>
        <v>3995</v>
      </c>
    </row>
    <row r="515" spans="1:22" x14ac:dyDescent="0.2">
      <c r="A515" s="32"/>
      <c r="B515" s="5"/>
      <c r="C515" s="7" t="s">
        <v>56</v>
      </c>
      <c r="D515" s="15">
        <v>5</v>
      </c>
      <c r="E515" s="27" t="s">
        <v>11</v>
      </c>
      <c r="F515" s="7" t="s">
        <v>3</v>
      </c>
      <c r="G515" s="7"/>
      <c r="H515" s="5"/>
      <c r="I515" s="91">
        <v>85</v>
      </c>
      <c r="J515" s="31"/>
      <c r="K515" s="31"/>
      <c r="L515" s="69"/>
      <c r="M515" s="77"/>
      <c r="N515"/>
      <c r="O515" s="13">
        <v>85</v>
      </c>
      <c r="P515" s="45">
        <f t="shared" si="188"/>
        <v>89.25</v>
      </c>
      <c r="Q515" s="45">
        <f t="shared" si="189"/>
        <v>91.375</v>
      </c>
      <c r="R515" s="45">
        <v>75</v>
      </c>
      <c r="T515" s="49">
        <f t="shared" si="193"/>
        <v>0</v>
      </c>
      <c r="V515" s="94">
        <f t="shared" si="196"/>
        <v>0</v>
      </c>
    </row>
    <row r="516" spans="1:22" x14ac:dyDescent="0.2">
      <c r="A516" s="32"/>
      <c r="B516" s="5"/>
      <c r="C516" s="7" t="s">
        <v>56</v>
      </c>
      <c r="D516" s="15" t="s">
        <v>112</v>
      </c>
      <c r="E516" s="27" t="s">
        <v>167</v>
      </c>
      <c r="F516" s="7" t="s">
        <v>3</v>
      </c>
      <c r="G516" s="7" t="s">
        <v>169</v>
      </c>
      <c r="H516" s="5"/>
      <c r="I516" s="91">
        <v>125</v>
      </c>
      <c r="J516" s="31"/>
      <c r="K516" s="31"/>
      <c r="L516" s="69"/>
      <c r="M516" s="77"/>
      <c r="N516"/>
      <c r="O516" s="13">
        <v>125</v>
      </c>
      <c r="P516" s="45">
        <f t="shared" si="188"/>
        <v>131.25</v>
      </c>
      <c r="Q516" s="45">
        <f t="shared" si="189"/>
        <v>134.375</v>
      </c>
      <c r="R516" s="45">
        <v>100</v>
      </c>
      <c r="T516" s="49">
        <f t="shared" si="193"/>
        <v>0</v>
      </c>
      <c r="V516" s="94">
        <f t="shared" si="196"/>
        <v>0</v>
      </c>
    </row>
    <row r="517" spans="1:22" x14ac:dyDescent="0.2">
      <c r="A517" s="32">
        <v>3</v>
      </c>
      <c r="B517" s="5"/>
      <c r="C517" s="7" t="s">
        <v>56</v>
      </c>
      <c r="D517" s="15">
        <v>5</v>
      </c>
      <c r="E517" s="27" t="s">
        <v>7</v>
      </c>
      <c r="F517" s="7" t="s">
        <v>3</v>
      </c>
      <c r="G517" s="7"/>
      <c r="H517" s="5"/>
      <c r="I517" s="91">
        <v>125</v>
      </c>
      <c r="J517" s="31"/>
      <c r="K517" s="31"/>
      <c r="L517" s="69"/>
      <c r="M517" s="77"/>
      <c r="N517"/>
      <c r="O517" s="13">
        <v>125</v>
      </c>
      <c r="P517" s="45">
        <f t="shared" si="188"/>
        <v>131.25</v>
      </c>
      <c r="Q517" s="45">
        <f t="shared" si="189"/>
        <v>134.375</v>
      </c>
      <c r="R517" s="45">
        <v>125</v>
      </c>
      <c r="T517" s="49">
        <f t="shared" si="193"/>
        <v>375</v>
      </c>
      <c r="V517" s="94">
        <f t="shared" si="196"/>
        <v>375</v>
      </c>
    </row>
    <row r="518" spans="1:22" x14ac:dyDescent="0.2">
      <c r="A518" s="36"/>
      <c r="B518" s="5"/>
      <c r="C518" s="5" t="s">
        <v>124</v>
      </c>
      <c r="D518" s="15">
        <v>12</v>
      </c>
      <c r="E518" s="12" t="s">
        <v>7</v>
      </c>
      <c r="F518" s="5" t="s">
        <v>3</v>
      </c>
      <c r="G518" s="7"/>
      <c r="H518" s="5"/>
      <c r="I518" s="91">
        <v>125</v>
      </c>
      <c r="J518" s="31"/>
      <c r="K518" s="31"/>
      <c r="L518" s="69"/>
      <c r="M518" s="77"/>
      <c r="N518"/>
      <c r="O518" s="13">
        <v>125</v>
      </c>
      <c r="P518" s="45">
        <f t="shared" si="188"/>
        <v>131.25</v>
      </c>
      <c r="Q518" s="45">
        <f t="shared" si="189"/>
        <v>134.375</v>
      </c>
      <c r="R518" s="45">
        <v>125</v>
      </c>
      <c r="T518" s="49">
        <f t="shared" si="193"/>
        <v>0</v>
      </c>
      <c r="V518" s="94">
        <f t="shared" si="196"/>
        <v>0</v>
      </c>
    </row>
    <row r="519" spans="1:22" ht="14.25" customHeight="1" x14ac:dyDescent="0.2">
      <c r="A519" s="36"/>
      <c r="B519" s="5"/>
      <c r="C519" s="5" t="s">
        <v>56</v>
      </c>
      <c r="D519" s="15">
        <v>12</v>
      </c>
      <c r="E519" s="12" t="s">
        <v>22</v>
      </c>
      <c r="F519" s="5" t="s">
        <v>3</v>
      </c>
      <c r="G519" s="7"/>
      <c r="H519" s="5"/>
      <c r="I519" s="91">
        <v>200</v>
      </c>
      <c r="J519" s="31"/>
      <c r="K519" s="31"/>
      <c r="L519" s="69"/>
      <c r="M519" s="77"/>
      <c r="N519"/>
      <c r="O519" s="13">
        <v>175</v>
      </c>
      <c r="P519" s="45">
        <f t="shared" si="188"/>
        <v>183.75</v>
      </c>
      <c r="Q519" s="45">
        <f t="shared" si="189"/>
        <v>188.125</v>
      </c>
      <c r="R519" s="45">
        <v>155</v>
      </c>
      <c r="T519" s="49">
        <f t="shared" si="193"/>
        <v>0</v>
      </c>
      <c r="V519" s="94">
        <f t="shared" si="196"/>
        <v>0</v>
      </c>
    </row>
    <row r="520" spans="1:22" x14ac:dyDescent="0.2">
      <c r="A520" s="36">
        <v>127</v>
      </c>
      <c r="B520" s="5"/>
      <c r="C520" s="5" t="s">
        <v>56</v>
      </c>
      <c r="D520" s="15">
        <v>5</v>
      </c>
      <c r="E520" s="12" t="s">
        <v>22</v>
      </c>
      <c r="F520" s="5" t="s">
        <v>3</v>
      </c>
      <c r="G520" s="7"/>
      <c r="H520" s="5"/>
      <c r="I520" s="91">
        <v>200</v>
      </c>
      <c r="J520" s="31"/>
      <c r="K520" s="31"/>
      <c r="L520" s="69"/>
      <c r="M520" s="77"/>
      <c r="N520"/>
      <c r="O520" s="13">
        <v>200</v>
      </c>
      <c r="P520" s="45">
        <f t="shared" si="188"/>
        <v>210</v>
      </c>
      <c r="Q520" s="45">
        <f t="shared" si="189"/>
        <v>215</v>
      </c>
      <c r="R520" s="45">
        <f>SUM(O520*1.1)</f>
        <v>220.00000000000003</v>
      </c>
      <c r="T520" s="49">
        <f t="shared" si="193"/>
        <v>25400</v>
      </c>
      <c r="V520" s="94">
        <f t="shared" si="196"/>
        <v>25400</v>
      </c>
    </row>
    <row r="521" spans="1:22" x14ac:dyDescent="0.2">
      <c r="A521" s="36">
        <v>179</v>
      </c>
      <c r="B521" s="5"/>
      <c r="C521" s="5" t="s">
        <v>56</v>
      </c>
      <c r="D521" s="15">
        <v>5</v>
      </c>
      <c r="E521" s="12" t="s">
        <v>18</v>
      </c>
      <c r="F521" s="5" t="s">
        <v>3</v>
      </c>
      <c r="G521" s="7"/>
      <c r="H521" s="5"/>
      <c r="I521" s="91">
        <v>210</v>
      </c>
      <c r="J521" s="31"/>
      <c r="K521" s="31"/>
      <c r="L521" s="69"/>
      <c r="M521" s="77"/>
      <c r="N521"/>
      <c r="O521" s="13">
        <v>210</v>
      </c>
      <c r="P521" s="45">
        <f t="shared" ref="P521:P562" si="197">SUM(O521*1.05)</f>
        <v>220.5</v>
      </c>
      <c r="Q521" s="45">
        <f t="shared" ref="Q521:Q562" si="198">SUM(O521*1.075)</f>
        <v>225.75</v>
      </c>
      <c r="R521" s="45">
        <f>SUM(O521*1.1)</f>
        <v>231.00000000000003</v>
      </c>
      <c r="T521" s="49">
        <f t="shared" si="193"/>
        <v>37590</v>
      </c>
      <c r="V521" s="94">
        <f t="shared" si="196"/>
        <v>37590</v>
      </c>
    </row>
    <row r="522" spans="1:22" x14ac:dyDescent="0.2">
      <c r="A522" s="36"/>
      <c r="B522" s="5"/>
      <c r="C522" s="5" t="s">
        <v>56</v>
      </c>
      <c r="D522" s="15">
        <v>12</v>
      </c>
      <c r="E522" s="12" t="s">
        <v>146</v>
      </c>
      <c r="F522" s="5" t="s">
        <v>3</v>
      </c>
      <c r="G522" s="7" t="s">
        <v>110</v>
      </c>
      <c r="H522" s="5"/>
      <c r="I522" s="91">
        <v>225</v>
      </c>
      <c r="J522" s="31"/>
      <c r="K522" s="31"/>
      <c r="L522" s="69"/>
      <c r="M522" s="77"/>
      <c r="N522"/>
      <c r="O522" s="13">
        <v>225</v>
      </c>
      <c r="P522" s="45">
        <f t="shared" si="197"/>
        <v>236.25</v>
      </c>
      <c r="Q522" s="45">
        <f t="shared" si="198"/>
        <v>241.875</v>
      </c>
      <c r="R522" s="45">
        <f>SUM(O522*1.1)</f>
        <v>247.50000000000003</v>
      </c>
      <c r="T522" s="49">
        <f t="shared" si="193"/>
        <v>0</v>
      </c>
      <c r="V522" s="94">
        <f t="shared" si="196"/>
        <v>0</v>
      </c>
    </row>
    <row r="523" spans="1:22" x14ac:dyDescent="0.2">
      <c r="A523" s="36">
        <v>9</v>
      </c>
      <c r="B523" s="5"/>
      <c r="C523" s="5" t="s">
        <v>56</v>
      </c>
      <c r="D523" s="15">
        <v>5</v>
      </c>
      <c r="E523" s="12" t="s">
        <v>39</v>
      </c>
      <c r="F523" s="5" t="s">
        <v>3</v>
      </c>
      <c r="G523" s="7"/>
      <c r="H523" s="5"/>
      <c r="I523" s="91">
        <v>500</v>
      </c>
      <c r="J523" s="31"/>
      <c r="K523" s="31"/>
      <c r="L523" s="69"/>
      <c r="M523" s="77"/>
      <c r="N523"/>
      <c r="O523" s="13">
        <v>500</v>
      </c>
      <c r="P523" s="45">
        <f t="shared" ref="P523" si="199">SUM(O523*1.05)</f>
        <v>525</v>
      </c>
      <c r="Q523" s="45">
        <f t="shared" ref="Q523" si="200">SUM(O523*1.075)</f>
        <v>537.5</v>
      </c>
      <c r="R523" s="45">
        <v>400</v>
      </c>
      <c r="T523" s="49">
        <f t="shared" si="193"/>
        <v>4500</v>
      </c>
      <c r="V523" s="94">
        <f t="shared" si="196"/>
        <v>4500</v>
      </c>
    </row>
    <row r="524" spans="1:22" x14ac:dyDescent="0.2">
      <c r="A524" s="36"/>
      <c r="B524" s="5"/>
      <c r="C524" s="5" t="s">
        <v>56</v>
      </c>
      <c r="D524" s="15">
        <v>9</v>
      </c>
      <c r="E524" s="12" t="s">
        <v>39</v>
      </c>
      <c r="F524" s="5" t="s">
        <v>3</v>
      </c>
      <c r="G524" s="7"/>
      <c r="H524" s="5"/>
      <c r="I524" s="91">
        <v>500</v>
      </c>
      <c r="J524" s="31"/>
      <c r="K524" s="31"/>
      <c r="L524" s="69"/>
      <c r="M524" s="77"/>
      <c r="N524"/>
      <c r="O524" s="13">
        <v>500</v>
      </c>
      <c r="P524" s="45">
        <f t="shared" si="197"/>
        <v>525</v>
      </c>
      <c r="Q524" s="45">
        <f t="shared" si="198"/>
        <v>537.5</v>
      </c>
      <c r="R524" s="45">
        <v>400</v>
      </c>
      <c r="T524" s="49">
        <f t="shared" si="193"/>
        <v>0</v>
      </c>
      <c r="V524" s="94">
        <f t="shared" si="196"/>
        <v>0</v>
      </c>
    </row>
    <row r="525" spans="1:22" x14ac:dyDescent="0.2">
      <c r="A525" s="36"/>
      <c r="B525" s="5"/>
      <c r="C525" s="5" t="s">
        <v>56</v>
      </c>
      <c r="D525" s="15">
        <v>9</v>
      </c>
      <c r="E525" s="27" t="s">
        <v>72</v>
      </c>
      <c r="F525" s="5" t="s">
        <v>3</v>
      </c>
      <c r="G525" s="5"/>
      <c r="H525" s="5"/>
      <c r="I525" s="91">
        <v>550</v>
      </c>
      <c r="J525" s="31"/>
      <c r="K525" s="31"/>
      <c r="L525" s="69"/>
      <c r="M525" s="77"/>
      <c r="N525"/>
      <c r="O525" s="13">
        <v>550</v>
      </c>
      <c r="P525" s="45">
        <f t="shared" si="197"/>
        <v>577.5</v>
      </c>
      <c r="Q525" s="45">
        <f t="shared" si="198"/>
        <v>591.25</v>
      </c>
      <c r="R525" s="45">
        <v>450</v>
      </c>
      <c r="T525" s="49">
        <f t="shared" si="193"/>
        <v>0</v>
      </c>
      <c r="V525" s="94">
        <f t="shared" si="196"/>
        <v>0</v>
      </c>
    </row>
    <row r="526" spans="1:22" x14ac:dyDescent="0.2">
      <c r="A526" s="36">
        <v>52</v>
      </c>
      <c r="B526" s="5"/>
      <c r="C526" s="5" t="s">
        <v>56</v>
      </c>
      <c r="D526" s="15">
        <v>9</v>
      </c>
      <c r="E526" s="27" t="s">
        <v>144</v>
      </c>
      <c r="F526" s="5" t="s">
        <v>3</v>
      </c>
      <c r="G526" s="5"/>
      <c r="H526" s="5"/>
      <c r="I526" s="91">
        <v>600</v>
      </c>
      <c r="J526" s="31"/>
      <c r="K526" s="31"/>
      <c r="L526" s="69"/>
      <c r="M526" s="77"/>
      <c r="N526"/>
      <c r="O526" s="13">
        <v>550</v>
      </c>
      <c r="P526" s="45">
        <f t="shared" si="197"/>
        <v>577.5</v>
      </c>
      <c r="Q526" s="45">
        <f t="shared" si="198"/>
        <v>591.25</v>
      </c>
      <c r="R526" s="45">
        <v>450</v>
      </c>
      <c r="T526" s="49">
        <f t="shared" si="193"/>
        <v>28600</v>
      </c>
      <c r="V526" s="94">
        <f t="shared" si="196"/>
        <v>31200</v>
      </c>
    </row>
    <row r="527" spans="1:22" x14ac:dyDescent="0.2">
      <c r="A527" s="36">
        <v>1</v>
      </c>
      <c r="B527" s="5"/>
      <c r="C527" s="5" t="s">
        <v>236</v>
      </c>
      <c r="D527" s="15">
        <v>9</v>
      </c>
      <c r="E527" s="27" t="s">
        <v>237</v>
      </c>
      <c r="F527" s="5" t="s">
        <v>3</v>
      </c>
      <c r="G527" s="5"/>
      <c r="H527" s="5"/>
      <c r="I527" s="88"/>
      <c r="J527" s="31"/>
      <c r="K527" s="31"/>
      <c r="L527" s="69"/>
      <c r="M527" s="77"/>
      <c r="N527"/>
      <c r="O527" s="13">
        <v>550</v>
      </c>
      <c r="P527" s="45">
        <f t="shared" ref="P527" si="201">SUM(O527*1.05)</f>
        <v>577.5</v>
      </c>
      <c r="Q527" s="45">
        <f t="shared" ref="Q527" si="202">SUM(O527*1.075)</f>
        <v>591.25</v>
      </c>
      <c r="R527" s="45">
        <v>450</v>
      </c>
      <c r="T527" s="49">
        <f t="shared" si="193"/>
        <v>550</v>
      </c>
      <c r="V527" s="94">
        <f t="shared" si="196"/>
        <v>0</v>
      </c>
    </row>
    <row r="528" spans="1:22" x14ac:dyDescent="0.2">
      <c r="A528" s="36">
        <v>51</v>
      </c>
      <c r="B528" s="5"/>
      <c r="C528" s="5" t="s">
        <v>56</v>
      </c>
      <c r="D528" s="15">
        <v>9</v>
      </c>
      <c r="E528" s="27" t="s">
        <v>162</v>
      </c>
      <c r="F528" s="5" t="s">
        <v>3</v>
      </c>
      <c r="G528" s="5"/>
      <c r="H528" s="5"/>
      <c r="I528" s="88"/>
      <c r="J528" s="31"/>
      <c r="K528" s="31"/>
      <c r="L528" s="69"/>
      <c r="M528" s="77"/>
      <c r="N528"/>
      <c r="O528" s="13">
        <v>550</v>
      </c>
      <c r="P528" s="45">
        <f t="shared" si="197"/>
        <v>577.5</v>
      </c>
      <c r="Q528" s="45">
        <f t="shared" si="198"/>
        <v>591.25</v>
      </c>
      <c r="R528" s="45">
        <v>450</v>
      </c>
      <c r="T528" s="49">
        <f t="shared" si="193"/>
        <v>28050</v>
      </c>
      <c r="V528" s="94">
        <f t="shared" si="196"/>
        <v>0</v>
      </c>
    </row>
    <row r="529" spans="1:22" x14ac:dyDescent="0.2">
      <c r="A529" s="36"/>
      <c r="B529" s="5"/>
      <c r="C529" s="5" t="s">
        <v>178</v>
      </c>
      <c r="D529" s="15">
        <v>2</v>
      </c>
      <c r="E529" s="12" t="s">
        <v>39</v>
      </c>
      <c r="F529" s="5" t="s">
        <v>3</v>
      </c>
      <c r="G529" s="7"/>
      <c r="H529" s="5"/>
      <c r="I529" s="88"/>
      <c r="J529" s="31"/>
      <c r="K529" s="31"/>
      <c r="L529" s="69"/>
      <c r="M529" s="77"/>
      <c r="N529"/>
      <c r="O529" s="13">
        <v>500</v>
      </c>
      <c r="P529" s="45">
        <f t="shared" si="197"/>
        <v>525</v>
      </c>
      <c r="Q529" s="45">
        <f t="shared" si="198"/>
        <v>537.5</v>
      </c>
      <c r="R529" s="45">
        <v>450</v>
      </c>
      <c r="T529" s="49">
        <f t="shared" si="193"/>
        <v>0</v>
      </c>
      <c r="V529" s="94">
        <f t="shared" si="196"/>
        <v>0</v>
      </c>
    </row>
    <row r="530" spans="1:22" x14ac:dyDescent="0.2">
      <c r="A530" s="36"/>
      <c r="B530" s="5"/>
      <c r="C530" s="5" t="s">
        <v>58</v>
      </c>
      <c r="D530" s="15">
        <v>10</v>
      </c>
      <c r="E530" s="27" t="s">
        <v>185</v>
      </c>
      <c r="F530" s="5" t="s">
        <v>12</v>
      </c>
      <c r="G530" s="5"/>
      <c r="H530" s="5" t="s">
        <v>286</v>
      </c>
      <c r="I530" s="91">
        <v>4.75</v>
      </c>
      <c r="J530" s="31"/>
      <c r="K530" s="31"/>
      <c r="L530" s="69"/>
      <c r="M530" s="77"/>
      <c r="N530"/>
      <c r="O530" s="47"/>
      <c r="P530" s="45">
        <f t="shared" ref="P530:P532" si="203">SUM(O530*1.05)</f>
        <v>0</v>
      </c>
      <c r="Q530" s="45">
        <f t="shared" ref="Q530:Q532" si="204">SUM(O530*1.075)</f>
        <v>0</v>
      </c>
      <c r="R530" s="45">
        <f t="shared" ref="R530:R532" si="205">SUM(O530*1.1)</f>
        <v>0</v>
      </c>
      <c r="T530" s="49">
        <f t="shared" si="193"/>
        <v>0</v>
      </c>
      <c r="V530" s="94">
        <f t="shared" si="196"/>
        <v>0</v>
      </c>
    </row>
    <row r="531" spans="1:22" x14ac:dyDescent="0.2">
      <c r="A531" s="36"/>
      <c r="B531" s="5"/>
      <c r="C531" s="5" t="s">
        <v>58</v>
      </c>
      <c r="D531" s="15">
        <v>10</v>
      </c>
      <c r="E531" s="27" t="s">
        <v>186</v>
      </c>
      <c r="F531" s="5" t="s">
        <v>3</v>
      </c>
      <c r="G531" s="5"/>
      <c r="H531" s="5" t="s">
        <v>286</v>
      </c>
      <c r="I531" s="91">
        <v>5.5</v>
      </c>
      <c r="J531" s="31"/>
      <c r="K531" s="31"/>
      <c r="L531" s="69"/>
      <c r="M531" s="77"/>
      <c r="N531"/>
      <c r="O531" s="47"/>
      <c r="P531" s="45">
        <f t="shared" si="203"/>
        <v>0</v>
      </c>
      <c r="Q531" s="45">
        <f t="shared" si="204"/>
        <v>0</v>
      </c>
      <c r="R531" s="45">
        <f t="shared" si="205"/>
        <v>0</v>
      </c>
      <c r="T531" s="49">
        <f t="shared" si="193"/>
        <v>0</v>
      </c>
      <c r="V531" s="94">
        <f t="shared" si="196"/>
        <v>0</v>
      </c>
    </row>
    <row r="532" spans="1:22" x14ac:dyDescent="0.2">
      <c r="A532" s="36"/>
      <c r="B532" s="5"/>
      <c r="C532" s="5" t="s">
        <v>58</v>
      </c>
      <c r="D532" s="15">
        <v>10</v>
      </c>
      <c r="E532" s="27" t="s">
        <v>232</v>
      </c>
      <c r="F532" s="5" t="s">
        <v>3</v>
      </c>
      <c r="G532" s="5"/>
      <c r="H532" s="5" t="s">
        <v>286</v>
      </c>
      <c r="I532" s="91">
        <v>7.75</v>
      </c>
      <c r="J532" s="31"/>
      <c r="K532" s="31"/>
      <c r="L532" s="69"/>
      <c r="M532" s="93"/>
      <c r="N532"/>
      <c r="O532" s="47"/>
      <c r="P532" s="45">
        <f t="shared" si="203"/>
        <v>0</v>
      </c>
      <c r="Q532" s="45">
        <f t="shared" si="204"/>
        <v>0</v>
      </c>
      <c r="R532" s="45">
        <f t="shared" si="205"/>
        <v>0</v>
      </c>
      <c r="T532" s="49">
        <f t="shared" si="193"/>
        <v>0</v>
      </c>
      <c r="V532" s="94">
        <f t="shared" si="196"/>
        <v>0</v>
      </c>
    </row>
    <row r="533" spans="1:22" x14ac:dyDescent="0.2">
      <c r="A533" s="36">
        <v>403</v>
      </c>
      <c r="B533" s="5"/>
      <c r="C533" s="5" t="s">
        <v>58</v>
      </c>
      <c r="D533" s="15">
        <v>11</v>
      </c>
      <c r="E533" s="27" t="s">
        <v>85</v>
      </c>
      <c r="F533" s="5" t="s">
        <v>12</v>
      </c>
      <c r="G533" s="5"/>
      <c r="H533" s="5"/>
      <c r="I533" s="91">
        <v>45</v>
      </c>
      <c r="J533" s="31"/>
      <c r="K533" s="31"/>
      <c r="L533" s="69"/>
      <c r="M533" s="77"/>
      <c r="N533"/>
      <c r="O533" s="13">
        <v>45</v>
      </c>
      <c r="P533" s="45">
        <f t="shared" si="197"/>
        <v>47.25</v>
      </c>
      <c r="Q533" s="45">
        <f t="shared" si="198"/>
        <v>48.375</v>
      </c>
      <c r="R533" s="45">
        <f t="shared" ref="R533:R585" si="206">SUM(O533*1.1)</f>
        <v>49.500000000000007</v>
      </c>
      <c r="T533" s="49">
        <f t="shared" si="193"/>
        <v>18135</v>
      </c>
      <c r="V533" s="94">
        <f t="shared" si="196"/>
        <v>18135</v>
      </c>
    </row>
    <row r="534" spans="1:22" x14ac:dyDescent="0.2">
      <c r="A534" s="36">
        <v>185</v>
      </c>
      <c r="B534" s="5"/>
      <c r="C534" s="5" t="s">
        <v>58</v>
      </c>
      <c r="D534" s="15">
        <v>11</v>
      </c>
      <c r="E534" s="27" t="s">
        <v>10</v>
      </c>
      <c r="F534" s="5" t="s">
        <v>3</v>
      </c>
      <c r="G534" s="5"/>
      <c r="H534" s="5"/>
      <c r="I534" s="91">
        <v>85</v>
      </c>
      <c r="J534" s="31"/>
      <c r="K534" s="31"/>
      <c r="L534" s="69"/>
      <c r="M534" s="77"/>
      <c r="N534"/>
      <c r="O534" s="13">
        <v>85</v>
      </c>
      <c r="P534" s="45">
        <f t="shared" si="197"/>
        <v>89.25</v>
      </c>
      <c r="Q534" s="45">
        <f t="shared" si="198"/>
        <v>91.375</v>
      </c>
      <c r="R534" s="45">
        <f t="shared" si="206"/>
        <v>93.500000000000014</v>
      </c>
      <c r="T534" s="49">
        <f t="shared" si="193"/>
        <v>15725</v>
      </c>
      <c r="V534" s="94">
        <f t="shared" si="196"/>
        <v>15725</v>
      </c>
    </row>
    <row r="535" spans="1:22" x14ac:dyDescent="0.2">
      <c r="A535" s="36">
        <v>10</v>
      </c>
      <c r="B535" s="5"/>
      <c r="C535" s="5" t="s">
        <v>58</v>
      </c>
      <c r="D535" s="15">
        <v>11</v>
      </c>
      <c r="E535" s="27" t="s">
        <v>2</v>
      </c>
      <c r="F535" s="5" t="s">
        <v>3</v>
      </c>
      <c r="G535" s="5"/>
      <c r="H535" s="5"/>
      <c r="I535" s="91">
        <v>95</v>
      </c>
      <c r="J535" s="31"/>
      <c r="K535" s="31"/>
      <c r="L535" s="69"/>
      <c r="M535" s="83" t="s">
        <v>229</v>
      </c>
      <c r="N535"/>
      <c r="O535" s="13">
        <v>85</v>
      </c>
      <c r="P535" s="45">
        <f t="shared" ref="P535" si="207">SUM(O535*1.05)</f>
        <v>89.25</v>
      </c>
      <c r="Q535" s="45">
        <f t="shared" ref="Q535" si="208">SUM(O535*1.075)</f>
        <v>91.375</v>
      </c>
      <c r="R535" s="45">
        <f t="shared" ref="R535" si="209">SUM(O535*1.1)</f>
        <v>93.500000000000014</v>
      </c>
      <c r="T535" s="49">
        <f t="shared" si="193"/>
        <v>850</v>
      </c>
      <c r="V535" s="94">
        <f t="shared" si="196"/>
        <v>950</v>
      </c>
    </row>
    <row r="536" spans="1:22" x14ac:dyDescent="0.2">
      <c r="A536" s="36">
        <v>2</v>
      </c>
      <c r="B536" s="5"/>
      <c r="C536" s="5" t="s">
        <v>58</v>
      </c>
      <c r="D536" s="15">
        <v>11</v>
      </c>
      <c r="E536" s="27" t="s">
        <v>2</v>
      </c>
      <c r="F536" s="5" t="s">
        <v>3</v>
      </c>
      <c r="G536" s="5"/>
      <c r="H536" s="5"/>
      <c r="I536" s="91">
        <v>95</v>
      </c>
      <c r="J536" s="31"/>
      <c r="K536" s="31"/>
      <c r="L536" s="69"/>
      <c r="M536" s="77"/>
      <c r="N536"/>
      <c r="O536" s="13">
        <v>85</v>
      </c>
      <c r="P536" s="45">
        <f t="shared" si="197"/>
        <v>89.25</v>
      </c>
      <c r="Q536" s="45">
        <f t="shared" si="198"/>
        <v>91.375</v>
      </c>
      <c r="R536" s="45">
        <f t="shared" si="206"/>
        <v>93.500000000000014</v>
      </c>
      <c r="T536" s="49">
        <f t="shared" si="193"/>
        <v>170</v>
      </c>
      <c r="V536" s="94">
        <f t="shared" si="196"/>
        <v>190</v>
      </c>
    </row>
    <row r="537" spans="1:22" x14ac:dyDescent="0.2">
      <c r="A537" s="36">
        <v>1</v>
      </c>
      <c r="B537" s="5"/>
      <c r="C537" s="5" t="s">
        <v>58</v>
      </c>
      <c r="D537" s="15">
        <v>9</v>
      </c>
      <c r="E537" s="12" t="s">
        <v>2</v>
      </c>
      <c r="F537" s="5" t="s">
        <v>3</v>
      </c>
      <c r="G537" s="7"/>
      <c r="H537" s="5"/>
      <c r="I537" s="91">
        <v>95</v>
      </c>
      <c r="J537" s="31"/>
      <c r="K537" s="31"/>
      <c r="L537" s="69"/>
      <c r="M537" s="77"/>
      <c r="N537"/>
      <c r="O537" s="13">
        <v>95</v>
      </c>
      <c r="P537" s="45">
        <f t="shared" si="197"/>
        <v>99.75</v>
      </c>
      <c r="Q537" s="45">
        <f t="shared" si="198"/>
        <v>102.125</v>
      </c>
      <c r="R537" s="45">
        <f t="shared" si="206"/>
        <v>104.50000000000001</v>
      </c>
      <c r="T537" s="49">
        <f t="shared" si="193"/>
        <v>95</v>
      </c>
      <c r="V537" s="94">
        <f t="shared" si="196"/>
        <v>95</v>
      </c>
    </row>
    <row r="538" spans="1:22" x14ac:dyDescent="0.2">
      <c r="A538" s="36">
        <v>12</v>
      </c>
      <c r="B538" s="5"/>
      <c r="C538" s="5" t="s">
        <v>58</v>
      </c>
      <c r="D538" s="15">
        <v>9</v>
      </c>
      <c r="E538" s="12" t="s">
        <v>11</v>
      </c>
      <c r="F538" s="5" t="s">
        <v>3</v>
      </c>
      <c r="G538" s="5"/>
      <c r="H538" s="5"/>
      <c r="I538" s="91">
        <v>175</v>
      </c>
      <c r="J538" s="31"/>
      <c r="K538" s="31"/>
      <c r="L538" s="69"/>
      <c r="M538" s="77"/>
      <c r="N538"/>
      <c r="O538" s="13">
        <v>175</v>
      </c>
      <c r="P538" s="45">
        <f t="shared" si="197"/>
        <v>183.75</v>
      </c>
      <c r="Q538" s="45">
        <f t="shared" si="198"/>
        <v>188.125</v>
      </c>
      <c r="R538" s="45">
        <f t="shared" si="206"/>
        <v>192.50000000000003</v>
      </c>
      <c r="T538" s="49">
        <f t="shared" si="193"/>
        <v>2100</v>
      </c>
      <c r="V538" s="94">
        <f t="shared" si="196"/>
        <v>2100</v>
      </c>
    </row>
    <row r="539" spans="1:22" x14ac:dyDescent="0.2">
      <c r="A539" s="36">
        <v>63</v>
      </c>
      <c r="B539" s="5" t="s">
        <v>57</v>
      </c>
      <c r="C539" s="5" t="s">
        <v>58</v>
      </c>
      <c r="D539" s="15">
        <v>9</v>
      </c>
      <c r="E539" s="12" t="s">
        <v>7</v>
      </c>
      <c r="F539" s="5" t="s">
        <v>3</v>
      </c>
      <c r="G539" s="5"/>
      <c r="H539" s="5"/>
      <c r="I539" s="91">
        <v>275</v>
      </c>
      <c r="J539" s="31"/>
      <c r="K539" s="31"/>
      <c r="L539" s="69"/>
      <c r="M539" s="77"/>
      <c r="N539"/>
      <c r="O539" s="13">
        <v>275</v>
      </c>
      <c r="P539" s="45">
        <f t="shared" si="197"/>
        <v>288.75</v>
      </c>
      <c r="Q539" s="45">
        <f t="shared" si="198"/>
        <v>295.625</v>
      </c>
      <c r="R539" s="45">
        <f t="shared" si="206"/>
        <v>302.5</v>
      </c>
      <c r="T539" s="49">
        <f t="shared" si="193"/>
        <v>17325</v>
      </c>
      <c r="V539" s="94">
        <f t="shared" si="196"/>
        <v>17325</v>
      </c>
    </row>
    <row r="540" spans="1:22" x14ac:dyDescent="0.2">
      <c r="A540" s="36"/>
      <c r="B540" s="5"/>
      <c r="C540" s="5" t="s">
        <v>58</v>
      </c>
      <c r="D540" s="15"/>
      <c r="E540" s="12" t="s">
        <v>22</v>
      </c>
      <c r="F540" s="5" t="s">
        <v>3</v>
      </c>
      <c r="G540" s="5"/>
      <c r="H540" s="5"/>
      <c r="I540" s="91">
        <v>375</v>
      </c>
      <c r="J540" s="31"/>
      <c r="K540" s="31"/>
      <c r="L540" s="69"/>
      <c r="M540" s="77"/>
      <c r="N540"/>
      <c r="O540" s="13">
        <v>375</v>
      </c>
      <c r="P540" s="45">
        <f t="shared" si="197"/>
        <v>393.75</v>
      </c>
      <c r="Q540" s="45">
        <f t="shared" si="198"/>
        <v>403.125</v>
      </c>
      <c r="R540" s="45">
        <f t="shared" si="206"/>
        <v>412.50000000000006</v>
      </c>
      <c r="T540" s="49">
        <f t="shared" si="193"/>
        <v>0</v>
      </c>
      <c r="V540" s="94">
        <f t="shared" si="196"/>
        <v>0</v>
      </c>
    </row>
    <row r="541" spans="1:22" x14ac:dyDescent="0.2">
      <c r="A541" s="36"/>
      <c r="B541" s="5"/>
      <c r="C541" s="5" t="s">
        <v>58</v>
      </c>
      <c r="D541" s="15"/>
      <c r="E541" s="12" t="s">
        <v>18</v>
      </c>
      <c r="F541" s="5" t="s">
        <v>3</v>
      </c>
      <c r="G541" s="5"/>
      <c r="H541" s="5"/>
      <c r="I541" s="91">
        <v>450</v>
      </c>
      <c r="J541" s="31"/>
      <c r="K541" s="31"/>
      <c r="L541" s="69"/>
      <c r="M541" s="77"/>
      <c r="N541"/>
      <c r="O541" s="13">
        <v>450</v>
      </c>
      <c r="P541" s="45">
        <f t="shared" si="197"/>
        <v>472.5</v>
      </c>
      <c r="Q541" s="45">
        <f t="shared" si="198"/>
        <v>483.75</v>
      </c>
      <c r="R541" s="45">
        <f t="shared" si="206"/>
        <v>495.00000000000006</v>
      </c>
      <c r="T541" s="49">
        <f t="shared" si="193"/>
        <v>0</v>
      </c>
      <c r="V541" s="94">
        <f t="shared" si="196"/>
        <v>0</v>
      </c>
    </row>
    <row r="542" spans="1:22" x14ac:dyDescent="0.2">
      <c r="A542" s="32"/>
      <c r="B542" s="5"/>
      <c r="C542" s="5" t="s">
        <v>59</v>
      </c>
      <c r="D542" s="15">
        <v>9</v>
      </c>
      <c r="E542" s="12" t="s">
        <v>7</v>
      </c>
      <c r="F542" s="5" t="s">
        <v>3</v>
      </c>
      <c r="G542" s="7"/>
      <c r="H542" s="10"/>
      <c r="I542" s="91">
        <v>155</v>
      </c>
      <c r="J542" s="31"/>
      <c r="K542" s="31"/>
      <c r="L542" s="69"/>
      <c r="M542" s="77"/>
      <c r="N542"/>
      <c r="O542" s="13">
        <v>155</v>
      </c>
      <c r="P542" s="45">
        <f t="shared" si="197"/>
        <v>162.75</v>
      </c>
      <c r="Q542" s="45">
        <f t="shared" si="198"/>
        <v>166.625</v>
      </c>
      <c r="R542" s="45">
        <f t="shared" si="206"/>
        <v>170.5</v>
      </c>
      <c r="T542" s="49">
        <f t="shared" si="193"/>
        <v>0</v>
      </c>
      <c r="V542" s="94">
        <f t="shared" si="196"/>
        <v>0</v>
      </c>
    </row>
    <row r="543" spans="1:22" x14ac:dyDescent="0.2">
      <c r="A543" s="32"/>
      <c r="B543" s="5"/>
      <c r="C543" s="5" t="s">
        <v>59</v>
      </c>
      <c r="D543" s="15">
        <v>9</v>
      </c>
      <c r="E543" s="12" t="s">
        <v>22</v>
      </c>
      <c r="F543" s="5" t="s">
        <v>3</v>
      </c>
      <c r="G543" s="7"/>
      <c r="H543" s="5"/>
      <c r="I543" s="91">
        <v>175</v>
      </c>
      <c r="J543" s="31"/>
      <c r="K543" s="31"/>
      <c r="L543" s="69"/>
      <c r="M543" s="77"/>
      <c r="N543"/>
      <c r="O543" s="13">
        <v>175</v>
      </c>
      <c r="P543" s="45">
        <f t="shared" si="197"/>
        <v>183.75</v>
      </c>
      <c r="Q543" s="45">
        <f t="shared" si="198"/>
        <v>188.125</v>
      </c>
      <c r="R543" s="45">
        <f t="shared" si="206"/>
        <v>192.50000000000003</v>
      </c>
      <c r="T543" s="49">
        <f t="shared" si="193"/>
        <v>0</v>
      </c>
      <c r="V543" s="94">
        <f t="shared" si="196"/>
        <v>0</v>
      </c>
    </row>
    <row r="544" spans="1:22" x14ac:dyDescent="0.2">
      <c r="A544" s="32">
        <v>9</v>
      </c>
      <c r="B544" s="5"/>
      <c r="C544" s="5" t="s">
        <v>61</v>
      </c>
      <c r="D544" s="15">
        <v>11</v>
      </c>
      <c r="E544" s="12" t="s">
        <v>10</v>
      </c>
      <c r="F544" s="5" t="s">
        <v>3</v>
      </c>
      <c r="G544" s="7"/>
      <c r="H544" s="5"/>
      <c r="I544" s="91">
        <v>50</v>
      </c>
      <c r="J544" s="31"/>
      <c r="K544" s="31"/>
      <c r="L544" s="69"/>
      <c r="M544" s="77"/>
      <c r="N544"/>
      <c r="O544" s="13">
        <v>50</v>
      </c>
      <c r="P544" s="45">
        <f t="shared" si="197"/>
        <v>52.5</v>
      </c>
      <c r="Q544" s="45">
        <f t="shared" si="198"/>
        <v>53.75</v>
      </c>
      <c r="R544" s="45">
        <f t="shared" si="206"/>
        <v>55.000000000000007</v>
      </c>
      <c r="T544" s="49">
        <f t="shared" si="193"/>
        <v>450</v>
      </c>
      <c r="V544" s="94">
        <f t="shared" si="196"/>
        <v>450</v>
      </c>
    </row>
    <row r="545" spans="1:22" x14ac:dyDescent="0.2">
      <c r="A545" s="32">
        <v>115</v>
      </c>
      <c r="B545" s="5"/>
      <c r="C545" s="5" t="s">
        <v>61</v>
      </c>
      <c r="D545" s="15">
        <v>11</v>
      </c>
      <c r="E545" s="12" t="s">
        <v>2</v>
      </c>
      <c r="F545" s="5" t="s">
        <v>3</v>
      </c>
      <c r="G545" s="7"/>
      <c r="H545" s="5"/>
      <c r="I545" s="91">
        <v>65</v>
      </c>
      <c r="J545" s="31"/>
      <c r="K545" s="31"/>
      <c r="L545" s="69"/>
      <c r="M545" s="77"/>
      <c r="N545"/>
      <c r="O545" s="13">
        <v>65</v>
      </c>
      <c r="P545" s="45">
        <f t="shared" si="197"/>
        <v>68.25</v>
      </c>
      <c r="Q545" s="45">
        <f t="shared" si="198"/>
        <v>69.875</v>
      </c>
      <c r="R545" s="45">
        <f t="shared" si="206"/>
        <v>71.5</v>
      </c>
      <c r="T545" s="49">
        <f t="shared" si="193"/>
        <v>7475</v>
      </c>
      <c r="V545" s="94">
        <f t="shared" si="196"/>
        <v>7475</v>
      </c>
    </row>
    <row r="546" spans="1:22" x14ac:dyDescent="0.2">
      <c r="A546" s="32">
        <v>297</v>
      </c>
      <c r="B546" s="5"/>
      <c r="C546" s="5" t="s">
        <v>61</v>
      </c>
      <c r="D546" s="15">
        <v>11</v>
      </c>
      <c r="E546" s="27" t="s">
        <v>11</v>
      </c>
      <c r="F546" s="5" t="s">
        <v>3</v>
      </c>
      <c r="G546" s="7"/>
      <c r="H546" s="5"/>
      <c r="I546" s="88"/>
      <c r="J546" s="31"/>
      <c r="K546" s="31"/>
      <c r="L546" s="69"/>
      <c r="M546" s="77"/>
      <c r="N546"/>
      <c r="O546" s="47">
        <v>75</v>
      </c>
      <c r="P546" s="45">
        <f t="shared" si="197"/>
        <v>78.75</v>
      </c>
      <c r="Q546" s="45">
        <f t="shared" si="198"/>
        <v>80.625</v>
      </c>
      <c r="R546" s="45">
        <f t="shared" si="206"/>
        <v>82.5</v>
      </c>
      <c r="T546" s="49">
        <f t="shared" si="193"/>
        <v>22275</v>
      </c>
      <c r="V546" s="94">
        <f t="shared" si="196"/>
        <v>0</v>
      </c>
    </row>
    <row r="547" spans="1:22" x14ac:dyDescent="0.2">
      <c r="A547" s="32">
        <v>60</v>
      </c>
      <c r="B547" s="5"/>
      <c r="C547" s="5" t="s">
        <v>61</v>
      </c>
      <c r="D547" s="15">
        <v>11</v>
      </c>
      <c r="E547" s="27" t="s">
        <v>7</v>
      </c>
      <c r="F547" s="5" t="s">
        <v>3</v>
      </c>
      <c r="G547" s="7"/>
      <c r="H547" s="5"/>
      <c r="I547" s="88"/>
      <c r="J547" s="31"/>
      <c r="K547" s="31"/>
      <c r="L547" s="69"/>
      <c r="M547" s="77"/>
      <c r="N547"/>
      <c r="O547" s="47"/>
      <c r="P547" s="45">
        <f t="shared" si="197"/>
        <v>0</v>
      </c>
      <c r="Q547" s="45">
        <f t="shared" si="198"/>
        <v>0</v>
      </c>
      <c r="R547" s="45">
        <f t="shared" si="206"/>
        <v>0</v>
      </c>
      <c r="T547" s="49">
        <f t="shared" si="193"/>
        <v>0</v>
      </c>
      <c r="V547" s="94">
        <f t="shared" si="196"/>
        <v>0</v>
      </c>
    </row>
    <row r="548" spans="1:22" x14ac:dyDescent="0.2">
      <c r="A548" s="32"/>
      <c r="B548" s="5" t="s">
        <v>60</v>
      </c>
      <c r="C548" s="5" t="s">
        <v>61</v>
      </c>
      <c r="D548" s="15">
        <v>9</v>
      </c>
      <c r="E548" s="27" t="s">
        <v>39</v>
      </c>
      <c r="F548" s="5" t="s">
        <v>3</v>
      </c>
      <c r="G548" s="7"/>
      <c r="H548" s="5"/>
      <c r="I548" s="91">
        <v>275</v>
      </c>
      <c r="J548" s="31"/>
      <c r="K548" s="31"/>
      <c r="L548" s="69"/>
      <c r="M548" s="77"/>
      <c r="N548"/>
      <c r="O548" s="13">
        <v>275</v>
      </c>
      <c r="P548" s="45">
        <f t="shared" si="197"/>
        <v>288.75</v>
      </c>
      <c r="Q548" s="45">
        <f t="shared" si="198"/>
        <v>295.625</v>
      </c>
      <c r="R548" s="45">
        <f t="shared" si="206"/>
        <v>302.5</v>
      </c>
      <c r="T548" s="49">
        <f t="shared" si="193"/>
        <v>0</v>
      </c>
      <c r="V548" s="94">
        <f t="shared" si="196"/>
        <v>0</v>
      </c>
    </row>
    <row r="549" spans="1:22" x14ac:dyDescent="0.2">
      <c r="A549" s="32">
        <v>3</v>
      </c>
      <c r="B549" s="5" t="s">
        <v>60</v>
      </c>
      <c r="C549" s="5" t="s">
        <v>61</v>
      </c>
      <c r="D549" s="15">
        <v>10</v>
      </c>
      <c r="E549" s="27" t="s">
        <v>39</v>
      </c>
      <c r="F549" s="5" t="s">
        <v>3</v>
      </c>
      <c r="G549" s="7"/>
      <c r="H549" s="5"/>
      <c r="I549" s="91">
        <v>275</v>
      </c>
      <c r="J549" s="31"/>
      <c r="K549" s="31"/>
      <c r="L549" s="69"/>
      <c r="M549" s="83" t="s">
        <v>216</v>
      </c>
      <c r="N549"/>
      <c r="O549" s="13">
        <v>275</v>
      </c>
      <c r="P549" s="45">
        <f t="shared" si="197"/>
        <v>288.75</v>
      </c>
      <c r="Q549" s="45">
        <f t="shared" si="198"/>
        <v>295.625</v>
      </c>
      <c r="R549" s="45">
        <f t="shared" si="206"/>
        <v>302.5</v>
      </c>
      <c r="T549" s="49">
        <f t="shared" si="193"/>
        <v>825</v>
      </c>
      <c r="V549" s="94">
        <f t="shared" si="196"/>
        <v>825</v>
      </c>
    </row>
    <row r="550" spans="1:22" x14ac:dyDescent="0.2">
      <c r="A550" s="32">
        <v>1</v>
      </c>
      <c r="B550" s="5" t="s">
        <v>60</v>
      </c>
      <c r="C550" s="5" t="s">
        <v>61</v>
      </c>
      <c r="D550" s="15">
        <v>14</v>
      </c>
      <c r="E550" s="27" t="s">
        <v>39</v>
      </c>
      <c r="F550" s="5" t="s">
        <v>3</v>
      </c>
      <c r="G550" s="7"/>
      <c r="H550" s="5"/>
      <c r="I550" s="91">
        <v>275</v>
      </c>
      <c r="J550" s="31"/>
      <c r="K550" s="31"/>
      <c r="L550" s="69"/>
      <c r="M550" s="77"/>
      <c r="N550"/>
      <c r="O550" s="13">
        <v>275</v>
      </c>
      <c r="P550" s="45">
        <f t="shared" si="197"/>
        <v>288.75</v>
      </c>
      <c r="Q550" s="45">
        <f t="shared" si="198"/>
        <v>295.625</v>
      </c>
      <c r="R550" s="45">
        <f t="shared" si="206"/>
        <v>302.5</v>
      </c>
      <c r="T550" s="49">
        <f t="shared" si="193"/>
        <v>275</v>
      </c>
      <c r="V550" s="94">
        <f t="shared" si="196"/>
        <v>275</v>
      </c>
    </row>
    <row r="551" spans="1:22" x14ac:dyDescent="0.2">
      <c r="A551" s="32">
        <v>5</v>
      </c>
      <c r="B551" s="5" t="s">
        <v>62</v>
      </c>
      <c r="C551" s="7" t="s">
        <v>61</v>
      </c>
      <c r="D551" s="15">
        <v>14</v>
      </c>
      <c r="E551" s="27" t="s">
        <v>162</v>
      </c>
      <c r="F551" s="5" t="s">
        <v>3</v>
      </c>
      <c r="G551" s="5"/>
      <c r="H551" s="5"/>
      <c r="I551" s="88"/>
      <c r="J551" s="31"/>
      <c r="K551" s="31"/>
      <c r="L551" s="69"/>
      <c r="M551" s="77"/>
      <c r="N551"/>
      <c r="O551" s="13">
        <v>750</v>
      </c>
      <c r="P551" s="45">
        <f t="shared" si="197"/>
        <v>787.5</v>
      </c>
      <c r="Q551" s="45">
        <f t="shared" si="198"/>
        <v>806.25</v>
      </c>
      <c r="R551" s="45">
        <f t="shared" si="206"/>
        <v>825.00000000000011</v>
      </c>
      <c r="T551" s="49">
        <f t="shared" si="193"/>
        <v>3750</v>
      </c>
      <c r="V551" s="94">
        <f t="shared" si="196"/>
        <v>0</v>
      </c>
    </row>
    <row r="552" spans="1:22" x14ac:dyDescent="0.2">
      <c r="A552" s="32">
        <v>1</v>
      </c>
      <c r="B552" s="5" t="s">
        <v>62</v>
      </c>
      <c r="C552" s="7" t="s">
        <v>61</v>
      </c>
      <c r="D552" s="15">
        <v>14</v>
      </c>
      <c r="E552" s="27" t="s">
        <v>209</v>
      </c>
      <c r="F552" s="5" t="s">
        <v>3</v>
      </c>
      <c r="G552" s="5"/>
      <c r="H552" s="5"/>
      <c r="I552" s="88"/>
      <c r="J552" s="31"/>
      <c r="K552" s="31"/>
      <c r="L552" s="69"/>
      <c r="M552" s="77"/>
      <c r="N552"/>
      <c r="O552" s="13">
        <v>750</v>
      </c>
      <c r="P552" s="45">
        <f t="shared" si="197"/>
        <v>787.5</v>
      </c>
      <c r="Q552" s="45">
        <f t="shared" si="198"/>
        <v>806.25</v>
      </c>
      <c r="R552" s="45">
        <f t="shared" si="206"/>
        <v>825.00000000000011</v>
      </c>
      <c r="T552" s="49">
        <f t="shared" si="193"/>
        <v>750</v>
      </c>
      <c r="V552" s="94">
        <f t="shared" si="196"/>
        <v>0</v>
      </c>
    </row>
    <row r="553" spans="1:22" x14ac:dyDescent="0.2">
      <c r="A553" s="32">
        <v>1</v>
      </c>
      <c r="B553" s="5" t="s">
        <v>62</v>
      </c>
      <c r="C553" s="7" t="s">
        <v>61</v>
      </c>
      <c r="D553" s="15">
        <v>14</v>
      </c>
      <c r="E553" s="27" t="s">
        <v>106</v>
      </c>
      <c r="F553" s="5" t="s">
        <v>3</v>
      </c>
      <c r="G553" s="5"/>
      <c r="H553" s="5"/>
      <c r="I553" s="91">
        <v>750</v>
      </c>
      <c r="J553" s="31"/>
      <c r="K553" s="31"/>
      <c r="L553" s="69"/>
      <c r="M553" s="77"/>
      <c r="N553"/>
      <c r="O553" s="13">
        <v>750</v>
      </c>
      <c r="P553" s="45">
        <f t="shared" si="197"/>
        <v>787.5</v>
      </c>
      <c r="Q553" s="45">
        <f t="shared" si="198"/>
        <v>806.25</v>
      </c>
      <c r="R553" s="45">
        <f t="shared" si="206"/>
        <v>825.00000000000011</v>
      </c>
      <c r="T553" s="49">
        <f t="shared" si="193"/>
        <v>750</v>
      </c>
      <c r="V553" s="94">
        <f t="shared" si="196"/>
        <v>750</v>
      </c>
    </row>
    <row r="554" spans="1:22" x14ac:dyDescent="0.2">
      <c r="A554" s="32">
        <v>18</v>
      </c>
      <c r="B554" s="5"/>
      <c r="C554" s="7" t="s">
        <v>63</v>
      </c>
      <c r="D554" s="15">
        <v>11</v>
      </c>
      <c r="E554" s="27" t="s">
        <v>10</v>
      </c>
      <c r="F554" s="5" t="s">
        <v>3</v>
      </c>
      <c r="G554" s="5"/>
      <c r="H554" s="5"/>
      <c r="I554" s="91">
        <v>50</v>
      </c>
      <c r="J554" s="31"/>
      <c r="K554" s="31"/>
      <c r="L554" s="69"/>
      <c r="M554" s="77"/>
      <c r="N554"/>
      <c r="O554" s="13">
        <v>50</v>
      </c>
      <c r="P554" s="45">
        <f t="shared" si="197"/>
        <v>52.5</v>
      </c>
      <c r="Q554" s="45">
        <f t="shared" si="198"/>
        <v>53.75</v>
      </c>
      <c r="R554" s="45">
        <f t="shared" si="206"/>
        <v>55.000000000000007</v>
      </c>
      <c r="T554" s="49">
        <f t="shared" si="193"/>
        <v>900</v>
      </c>
      <c r="V554" s="94">
        <f t="shared" si="196"/>
        <v>900</v>
      </c>
    </row>
    <row r="555" spans="1:22" x14ac:dyDescent="0.2">
      <c r="A555" s="32">
        <v>70</v>
      </c>
      <c r="B555" s="5"/>
      <c r="C555" s="7" t="s">
        <v>63</v>
      </c>
      <c r="D555" s="15">
        <v>11</v>
      </c>
      <c r="E555" s="27" t="s">
        <v>2</v>
      </c>
      <c r="F555" s="5" t="s">
        <v>3</v>
      </c>
      <c r="G555" s="5"/>
      <c r="H555" s="5"/>
      <c r="I555" s="91">
        <v>65</v>
      </c>
      <c r="J555" s="31"/>
      <c r="K555" s="31"/>
      <c r="L555" s="69"/>
      <c r="M555" s="77"/>
      <c r="N555"/>
      <c r="O555" s="13">
        <v>65</v>
      </c>
      <c r="P555" s="45">
        <f t="shared" si="197"/>
        <v>68.25</v>
      </c>
      <c r="Q555" s="45">
        <f t="shared" si="198"/>
        <v>69.875</v>
      </c>
      <c r="R555" s="45">
        <f t="shared" si="206"/>
        <v>71.5</v>
      </c>
      <c r="T555" s="49">
        <f t="shared" si="193"/>
        <v>4550</v>
      </c>
      <c r="V555" s="94">
        <f t="shared" si="196"/>
        <v>4550</v>
      </c>
    </row>
    <row r="556" spans="1:22" x14ac:dyDescent="0.2">
      <c r="A556" s="32">
        <v>213</v>
      </c>
      <c r="B556" s="5"/>
      <c r="C556" s="7" t="s">
        <v>63</v>
      </c>
      <c r="D556" s="15">
        <v>11</v>
      </c>
      <c r="E556" s="27" t="s">
        <v>11</v>
      </c>
      <c r="F556" s="5" t="s">
        <v>3</v>
      </c>
      <c r="G556" s="5"/>
      <c r="H556" s="5"/>
      <c r="I556" s="88"/>
      <c r="J556" s="31"/>
      <c r="K556" s="31"/>
      <c r="L556" s="69"/>
      <c r="M556" s="77"/>
      <c r="N556"/>
      <c r="O556" s="13">
        <v>65</v>
      </c>
      <c r="P556" s="45">
        <f t="shared" si="197"/>
        <v>68.25</v>
      </c>
      <c r="Q556" s="45">
        <f t="shared" si="198"/>
        <v>69.875</v>
      </c>
      <c r="R556" s="45">
        <f t="shared" si="206"/>
        <v>71.5</v>
      </c>
      <c r="T556" s="49">
        <f t="shared" si="193"/>
        <v>13845</v>
      </c>
      <c r="V556" s="94">
        <f t="shared" si="196"/>
        <v>0</v>
      </c>
    </row>
    <row r="557" spans="1:22" x14ac:dyDescent="0.2">
      <c r="A557" s="32">
        <v>36</v>
      </c>
      <c r="B557" s="5"/>
      <c r="C557" s="7" t="s">
        <v>63</v>
      </c>
      <c r="D557" s="15">
        <v>11</v>
      </c>
      <c r="E557" s="27" t="s">
        <v>7</v>
      </c>
      <c r="F557" s="5" t="s">
        <v>3</v>
      </c>
      <c r="G557" s="5"/>
      <c r="H557" s="5"/>
      <c r="I557" s="88"/>
      <c r="J557" s="31"/>
      <c r="K557" s="31"/>
      <c r="L557" s="69"/>
      <c r="M557" s="77"/>
      <c r="N557"/>
      <c r="O557" s="13">
        <v>65</v>
      </c>
      <c r="P557" s="45">
        <f t="shared" ref="P557:P558" si="210">SUM(O557*1.05)</f>
        <v>68.25</v>
      </c>
      <c r="Q557" s="45">
        <f t="shared" ref="Q557:Q558" si="211">SUM(O557*1.075)</f>
        <v>69.875</v>
      </c>
      <c r="R557" s="45">
        <f t="shared" ref="R557:R558" si="212">SUM(O557*1.1)</f>
        <v>71.5</v>
      </c>
      <c r="T557" s="49">
        <f t="shared" si="193"/>
        <v>2340</v>
      </c>
      <c r="V557" s="94">
        <f t="shared" si="196"/>
        <v>0</v>
      </c>
    </row>
    <row r="558" spans="1:22" x14ac:dyDescent="0.2">
      <c r="A558" s="32">
        <v>1</v>
      </c>
      <c r="B558" s="5"/>
      <c r="C558" s="7" t="s">
        <v>63</v>
      </c>
      <c r="D558" s="15">
        <v>9</v>
      </c>
      <c r="E558" s="27" t="s">
        <v>22</v>
      </c>
      <c r="F558" s="5" t="s">
        <v>3</v>
      </c>
      <c r="G558" s="5"/>
      <c r="H558" s="5"/>
      <c r="I558" s="88"/>
      <c r="J558" s="31"/>
      <c r="K558" s="31"/>
      <c r="L558" s="69"/>
      <c r="M558" s="77"/>
      <c r="N558"/>
      <c r="O558" s="13">
        <v>65</v>
      </c>
      <c r="P558" s="45">
        <f t="shared" si="210"/>
        <v>68.25</v>
      </c>
      <c r="Q558" s="45">
        <f t="shared" si="211"/>
        <v>69.875</v>
      </c>
      <c r="R558" s="45">
        <f t="shared" si="212"/>
        <v>71.5</v>
      </c>
      <c r="T558" s="49">
        <f t="shared" si="193"/>
        <v>65</v>
      </c>
      <c r="V558" s="94">
        <f t="shared" si="196"/>
        <v>0</v>
      </c>
    </row>
    <row r="559" spans="1:22" x14ac:dyDescent="0.2">
      <c r="A559" s="32">
        <v>4</v>
      </c>
      <c r="B559" s="5"/>
      <c r="C559" s="7" t="s">
        <v>63</v>
      </c>
      <c r="D559" s="15">
        <v>9</v>
      </c>
      <c r="E559" s="27" t="s">
        <v>39</v>
      </c>
      <c r="F559" s="5" t="s">
        <v>3</v>
      </c>
      <c r="G559" s="5"/>
      <c r="H559" s="5"/>
      <c r="I559" s="88"/>
      <c r="J559" s="31"/>
      <c r="K559" s="31"/>
      <c r="L559" s="69"/>
      <c r="M559" s="77"/>
      <c r="N559"/>
      <c r="O559" s="13">
        <v>65</v>
      </c>
      <c r="P559" s="45">
        <f t="shared" si="197"/>
        <v>68.25</v>
      </c>
      <c r="Q559" s="45">
        <f t="shared" si="198"/>
        <v>69.875</v>
      </c>
      <c r="R559" s="45">
        <f t="shared" si="206"/>
        <v>71.5</v>
      </c>
      <c r="T559" s="49">
        <f t="shared" ref="T559:T585" si="213">SUM(A559*O559)</f>
        <v>260</v>
      </c>
      <c r="V559" s="94">
        <f t="shared" si="196"/>
        <v>0</v>
      </c>
    </row>
    <row r="560" spans="1:22" x14ac:dyDescent="0.2">
      <c r="A560" s="36">
        <v>24</v>
      </c>
      <c r="B560" s="5"/>
      <c r="C560" s="5" t="s">
        <v>63</v>
      </c>
      <c r="D560" s="15">
        <v>9</v>
      </c>
      <c r="E560" s="27" t="s">
        <v>36</v>
      </c>
      <c r="F560" s="7" t="s">
        <v>3</v>
      </c>
      <c r="G560" s="5" t="s">
        <v>145</v>
      </c>
      <c r="H560" s="5"/>
      <c r="I560" s="91">
        <v>650</v>
      </c>
      <c r="J560" s="31"/>
      <c r="K560" s="31"/>
      <c r="L560" s="69"/>
      <c r="M560" s="77"/>
      <c r="N560"/>
      <c r="O560" s="13">
        <v>650</v>
      </c>
      <c r="P560" s="45">
        <f t="shared" si="197"/>
        <v>682.5</v>
      </c>
      <c r="Q560" s="45">
        <f t="shared" si="198"/>
        <v>698.75</v>
      </c>
      <c r="R560" s="45">
        <f t="shared" si="206"/>
        <v>715.00000000000011</v>
      </c>
      <c r="T560" s="49">
        <f t="shared" si="213"/>
        <v>15600</v>
      </c>
      <c r="V560" s="94">
        <f t="shared" si="196"/>
        <v>15600</v>
      </c>
    </row>
    <row r="561" spans="1:22" x14ac:dyDescent="0.2">
      <c r="A561" s="32">
        <v>24</v>
      </c>
      <c r="B561" s="5"/>
      <c r="C561" s="64" t="s">
        <v>65</v>
      </c>
      <c r="D561" s="62">
        <v>13</v>
      </c>
      <c r="E561" s="63" t="s">
        <v>212</v>
      </c>
      <c r="F561" s="64" t="s">
        <v>3</v>
      </c>
      <c r="G561" s="60"/>
      <c r="H561" s="64" t="s">
        <v>170</v>
      </c>
      <c r="I561" s="90"/>
      <c r="J561" s="31"/>
      <c r="K561" s="31"/>
      <c r="L561" s="69"/>
      <c r="M561" s="77"/>
      <c r="N561"/>
      <c r="O561" s="47"/>
      <c r="P561" s="45">
        <f t="shared" si="197"/>
        <v>0</v>
      </c>
      <c r="Q561" s="45">
        <f t="shared" si="198"/>
        <v>0</v>
      </c>
      <c r="R561" s="45">
        <f t="shared" si="206"/>
        <v>0</v>
      </c>
      <c r="T561" s="49">
        <f t="shared" si="213"/>
        <v>0</v>
      </c>
      <c r="V561" s="94">
        <f t="shared" si="196"/>
        <v>0</v>
      </c>
    </row>
    <row r="562" spans="1:22" x14ac:dyDescent="0.2">
      <c r="A562" s="32">
        <v>16</v>
      </c>
      <c r="B562" s="5"/>
      <c r="C562" s="64" t="s">
        <v>65</v>
      </c>
      <c r="D562" s="62">
        <v>13</v>
      </c>
      <c r="E562" s="63" t="s">
        <v>127</v>
      </c>
      <c r="F562" s="64" t="s">
        <v>3</v>
      </c>
      <c r="G562" s="60"/>
      <c r="H562" s="64" t="s">
        <v>170</v>
      </c>
      <c r="I562" s="90"/>
      <c r="J562" s="31"/>
      <c r="K562" s="31"/>
      <c r="L562" s="69"/>
      <c r="M562" s="77"/>
      <c r="N562"/>
      <c r="O562" s="47"/>
      <c r="P562" s="45">
        <f t="shared" si="197"/>
        <v>0</v>
      </c>
      <c r="Q562" s="45">
        <f t="shared" si="198"/>
        <v>0</v>
      </c>
      <c r="R562" s="45">
        <f t="shared" si="206"/>
        <v>0</v>
      </c>
      <c r="T562" s="49">
        <f t="shared" si="213"/>
        <v>0</v>
      </c>
      <c r="V562" s="94">
        <f t="shared" si="196"/>
        <v>0</v>
      </c>
    </row>
    <row r="563" spans="1:22" x14ac:dyDescent="0.2">
      <c r="A563" s="32">
        <v>14</v>
      </c>
      <c r="B563" s="5"/>
      <c r="C563" s="64" t="s">
        <v>65</v>
      </c>
      <c r="D563" s="62">
        <v>13</v>
      </c>
      <c r="E563" s="63" t="s">
        <v>20</v>
      </c>
      <c r="F563" s="64" t="s">
        <v>3</v>
      </c>
      <c r="G563" s="60"/>
      <c r="H563" s="64" t="s">
        <v>170</v>
      </c>
      <c r="I563" s="90"/>
      <c r="J563" s="31"/>
      <c r="K563" s="31"/>
      <c r="L563" s="69"/>
      <c r="M563" s="77"/>
      <c r="N563"/>
      <c r="O563" s="47"/>
      <c r="P563" s="45">
        <f t="shared" ref="P563:P585" si="214">SUM(O563*1.05)</f>
        <v>0</v>
      </c>
      <c r="Q563" s="45">
        <f t="shared" ref="Q563:Q585" si="215">SUM(O563*1.075)</f>
        <v>0</v>
      </c>
      <c r="R563" s="45">
        <f t="shared" si="206"/>
        <v>0</v>
      </c>
      <c r="T563" s="49">
        <f t="shared" si="213"/>
        <v>0</v>
      </c>
      <c r="V563" s="94">
        <f t="shared" si="196"/>
        <v>0</v>
      </c>
    </row>
    <row r="564" spans="1:22" x14ac:dyDescent="0.2">
      <c r="A564" s="32">
        <v>1</v>
      </c>
      <c r="B564" s="5"/>
      <c r="C564" s="64" t="s">
        <v>65</v>
      </c>
      <c r="D564" s="62">
        <v>13</v>
      </c>
      <c r="E564" s="63" t="s">
        <v>15</v>
      </c>
      <c r="F564" s="64" t="s">
        <v>3</v>
      </c>
      <c r="G564" s="60"/>
      <c r="H564" s="64" t="s">
        <v>170</v>
      </c>
      <c r="I564" s="90"/>
      <c r="J564" s="31"/>
      <c r="K564" s="31"/>
      <c r="L564" s="69"/>
      <c r="M564" s="77"/>
      <c r="N564"/>
      <c r="O564" s="47"/>
      <c r="P564" s="45">
        <f t="shared" si="214"/>
        <v>0</v>
      </c>
      <c r="Q564" s="45">
        <f t="shared" si="215"/>
        <v>0</v>
      </c>
      <c r="R564" s="45">
        <f t="shared" si="206"/>
        <v>0</v>
      </c>
      <c r="T564" s="49">
        <f t="shared" si="213"/>
        <v>0</v>
      </c>
      <c r="V564" s="94">
        <f t="shared" si="196"/>
        <v>0</v>
      </c>
    </row>
    <row r="565" spans="1:22" x14ac:dyDescent="0.2">
      <c r="A565" s="32">
        <v>34</v>
      </c>
      <c r="B565" s="5"/>
      <c r="C565" s="7" t="s">
        <v>65</v>
      </c>
      <c r="D565" s="15">
        <v>14</v>
      </c>
      <c r="E565" s="27" t="s">
        <v>15</v>
      </c>
      <c r="F565" s="7" t="s">
        <v>3</v>
      </c>
      <c r="G565" s="5"/>
      <c r="H565" s="5"/>
      <c r="I565" s="88"/>
      <c r="J565" s="31"/>
      <c r="K565" s="31"/>
      <c r="L565" s="69"/>
      <c r="M565" s="77"/>
      <c r="N565"/>
      <c r="O565" s="47"/>
      <c r="P565" s="45">
        <f t="shared" si="214"/>
        <v>0</v>
      </c>
      <c r="Q565" s="45">
        <f t="shared" si="215"/>
        <v>0</v>
      </c>
      <c r="R565" s="45">
        <f t="shared" si="206"/>
        <v>0</v>
      </c>
      <c r="T565" s="49">
        <f t="shared" si="213"/>
        <v>0</v>
      </c>
      <c r="V565" s="94">
        <f t="shared" si="196"/>
        <v>0</v>
      </c>
    </row>
    <row r="566" spans="1:22" x14ac:dyDescent="0.2">
      <c r="A566" s="32">
        <v>8</v>
      </c>
      <c r="B566" s="5"/>
      <c r="C566" s="7" t="s">
        <v>65</v>
      </c>
      <c r="D566" s="15">
        <v>9</v>
      </c>
      <c r="E566" s="27" t="s">
        <v>85</v>
      </c>
      <c r="F566" s="7" t="s">
        <v>3</v>
      </c>
      <c r="G566" s="5"/>
      <c r="H566" s="5"/>
      <c r="I566" s="88"/>
      <c r="J566" s="31"/>
      <c r="K566" s="31"/>
      <c r="L566" s="69">
        <v>45</v>
      </c>
      <c r="M566" s="77"/>
      <c r="N566"/>
      <c r="O566" s="13">
        <v>50</v>
      </c>
      <c r="P566" s="45">
        <f t="shared" ref="P566" si="216">SUM(O566*1.05)</f>
        <v>52.5</v>
      </c>
      <c r="Q566" s="45">
        <f t="shared" ref="Q566" si="217">SUM(O566*1.075)</f>
        <v>53.75</v>
      </c>
      <c r="R566" s="45">
        <f t="shared" ref="R566" si="218">SUM(O566*1.1)</f>
        <v>55.000000000000007</v>
      </c>
      <c r="T566" s="49">
        <f t="shared" si="213"/>
        <v>400</v>
      </c>
      <c r="V566" s="94">
        <f t="shared" si="196"/>
        <v>0</v>
      </c>
    </row>
    <row r="567" spans="1:22" x14ac:dyDescent="0.2">
      <c r="A567" s="32">
        <v>151</v>
      </c>
      <c r="B567" s="5"/>
      <c r="C567" s="7" t="s">
        <v>65</v>
      </c>
      <c r="D567" s="15">
        <v>14</v>
      </c>
      <c r="E567" s="27" t="s">
        <v>85</v>
      </c>
      <c r="F567" s="7" t="s">
        <v>3</v>
      </c>
      <c r="G567" s="5"/>
      <c r="H567" s="5"/>
      <c r="I567" s="88"/>
      <c r="J567" s="31"/>
      <c r="K567" s="31"/>
      <c r="L567" s="69">
        <v>45</v>
      </c>
      <c r="M567" s="77"/>
      <c r="N567"/>
      <c r="O567" s="13">
        <v>50</v>
      </c>
      <c r="P567" s="45">
        <f t="shared" si="214"/>
        <v>52.5</v>
      </c>
      <c r="Q567" s="45">
        <f t="shared" si="215"/>
        <v>53.75</v>
      </c>
      <c r="R567" s="45">
        <f t="shared" si="206"/>
        <v>55.000000000000007</v>
      </c>
      <c r="T567" s="49">
        <f t="shared" si="213"/>
        <v>7550</v>
      </c>
      <c r="V567" s="94">
        <f t="shared" si="196"/>
        <v>0</v>
      </c>
    </row>
    <row r="568" spans="1:22" x14ac:dyDescent="0.2">
      <c r="A568" s="32"/>
      <c r="B568" s="5"/>
      <c r="C568" s="7" t="s">
        <v>65</v>
      </c>
      <c r="D568" s="15">
        <v>3</v>
      </c>
      <c r="E568" s="27" t="s">
        <v>10</v>
      </c>
      <c r="F568" s="7" t="s">
        <v>3</v>
      </c>
      <c r="G568" s="5"/>
      <c r="H568" s="5"/>
      <c r="I568" s="91">
        <v>55</v>
      </c>
      <c r="J568" s="31"/>
      <c r="K568" s="31"/>
      <c r="L568" s="69"/>
      <c r="M568" s="77"/>
      <c r="N568"/>
      <c r="O568" s="13">
        <v>55</v>
      </c>
      <c r="P568" s="45">
        <f t="shared" ref="P568" si="219">SUM(O568*1.05)</f>
        <v>57.75</v>
      </c>
      <c r="Q568" s="45">
        <f t="shared" ref="Q568" si="220">SUM(O568*1.075)</f>
        <v>59.125</v>
      </c>
      <c r="R568" s="45">
        <f t="shared" ref="R568" si="221">SUM(O568*1.1)</f>
        <v>60.500000000000007</v>
      </c>
      <c r="T568" s="49">
        <f t="shared" si="213"/>
        <v>0</v>
      </c>
      <c r="V568" s="94">
        <f t="shared" si="196"/>
        <v>0</v>
      </c>
    </row>
    <row r="569" spans="1:22" x14ac:dyDescent="0.2">
      <c r="A569" s="32">
        <v>17</v>
      </c>
      <c r="B569" s="5"/>
      <c r="C569" s="7" t="s">
        <v>65</v>
      </c>
      <c r="D569" s="15">
        <v>9</v>
      </c>
      <c r="E569" s="27" t="s">
        <v>10</v>
      </c>
      <c r="F569" s="7" t="s">
        <v>3</v>
      </c>
      <c r="G569" s="5"/>
      <c r="H569" s="5"/>
      <c r="I569" s="91">
        <v>55</v>
      </c>
      <c r="J569" s="31"/>
      <c r="K569" s="31"/>
      <c r="L569" s="69"/>
      <c r="M569" s="77"/>
      <c r="N569"/>
      <c r="O569" s="13">
        <v>55</v>
      </c>
      <c r="P569" s="45">
        <f t="shared" si="214"/>
        <v>57.75</v>
      </c>
      <c r="Q569" s="45">
        <f t="shared" si="215"/>
        <v>59.125</v>
      </c>
      <c r="R569" s="45">
        <f t="shared" si="206"/>
        <v>60.500000000000007</v>
      </c>
      <c r="T569" s="49">
        <f t="shared" si="213"/>
        <v>935</v>
      </c>
      <c r="V569" s="94">
        <f t="shared" si="196"/>
        <v>935</v>
      </c>
    </row>
    <row r="570" spans="1:22" x14ac:dyDescent="0.2">
      <c r="A570" s="32">
        <v>62</v>
      </c>
      <c r="B570" s="5"/>
      <c r="C570" s="7" t="s">
        <v>65</v>
      </c>
      <c r="D570" s="15">
        <v>14</v>
      </c>
      <c r="E570" s="27" t="s">
        <v>10</v>
      </c>
      <c r="F570" s="7" t="s">
        <v>3</v>
      </c>
      <c r="G570" s="5"/>
      <c r="H570" s="5"/>
      <c r="I570" s="91">
        <v>55</v>
      </c>
      <c r="J570" s="31"/>
      <c r="K570" s="31"/>
      <c r="L570" s="69">
        <v>55</v>
      </c>
      <c r="M570" s="77"/>
      <c r="N570"/>
      <c r="O570" s="13">
        <v>55</v>
      </c>
      <c r="P570" s="45">
        <f t="shared" si="214"/>
        <v>57.75</v>
      </c>
      <c r="Q570" s="45">
        <f t="shared" si="215"/>
        <v>59.125</v>
      </c>
      <c r="R570" s="45">
        <f t="shared" si="206"/>
        <v>60.500000000000007</v>
      </c>
      <c r="T570" s="49">
        <f t="shared" si="213"/>
        <v>3410</v>
      </c>
      <c r="V570" s="94">
        <f t="shared" si="196"/>
        <v>3410</v>
      </c>
    </row>
    <row r="571" spans="1:22" x14ac:dyDescent="0.2">
      <c r="A571" s="32"/>
      <c r="B571" s="5" t="s">
        <v>64</v>
      </c>
      <c r="C571" s="5" t="s">
        <v>65</v>
      </c>
      <c r="D571" s="15">
        <v>3</v>
      </c>
      <c r="E571" s="12" t="s">
        <v>2</v>
      </c>
      <c r="F571" s="5" t="s">
        <v>3</v>
      </c>
      <c r="G571" s="5"/>
      <c r="H571" s="5"/>
      <c r="I571" s="91">
        <v>75</v>
      </c>
      <c r="J571" s="31"/>
      <c r="K571" s="31"/>
      <c r="L571" s="69"/>
      <c r="M571" s="77"/>
      <c r="N571"/>
      <c r="O571" s="13">
        <v>75</v>
      </c>
      <c r="P571" s="45">
        <f t="shared" si="214"/>
        <v>78.75</v>
      </c>
      <c r="Q571" s="45">
        <f t="shared" si="215"/>
        <v>80.625</v>
      </c>
      <c r="R571" s="45">
        <f t="shared" si="206"/>
        <v>82.5</v>
      </c>
      <c r="T571" s="49">
        <f t="shared" si="213"/>
        <v>0</v>
      </c>
      <c r="V571" s="94">
        <f t="shared" si="196"/>
        <v>0</v>
      </c>
    </row>
    <row r="572" spans="1:22" x14ac:dyDescent="0.2">
      <c r="A572" s="32">
        <v>45</v>
      </c>
      <c r="B572" s="5"/>
      <c r="C572" s="5" t="s">
        <v>65</v>
      </c>
      <c r="D572" s="15">
        <v>9</v>
      </c>
      <c r="E572" s="12" t="s">
        <v>2</v>
      </c>
      <c r="F572" s="5" t="s">
        <v>3</v>
      </c>
      <c r="G572" s="5"/>
      <c r="H572" s="5"/>
      <c r="I572" s="91">
        <v>75</v>
      </c>
      <c r="J572" s="31"/>
      <c r="K572" s="31"/>
      <c r="L572" s="69">
        <v>75</v>
      </c>
      <c r="M572" s="77"/>
      <c r="N572"/>
      <c r="O572" s="13">
        <v>75</v>
      </c>
      <c r="P572" s="45">
        <f t="shared" ref="P572" si="222">SUM(O572*1.05)</f>
        <v>78.75</v>
      </c>
      <c r="Q572" s="45">
        <f t="shared" ref="Q572" si="223">SUM(O572*1.075)</f>
        <v>80.625</v>
      </c>
      <c r="R572" s="45">
        <f t="shared" ref="R572" si="224">SUM(O572*1.1)</f>
        <v>82.5</v>
      </c>
      <c r="T572" s="49">
        <f t="shared" si="213"/>
        <v>3375</v>
      </c>
      <c r="V572" s="94">
        <f t="shared" si="196"/>
        <v>3375</v>
      </c>
    </row>
    <row r="573" spans="1:22" x14ac:dyDescent="0.2">
      <c r="A573" s="32">
        <v>8</v>
      </c>
      <c r="B573" s="5"/>
      <c r="C573" s="5" t="s">
        <v>65</v>
      </c>
      <c r="D573" s="15">
        <v>14</v>
      </c>
      <c r="E573" s="12" t="s">
        <v>2</v>
      </c>
      <c r="F573" s="5" t="s">
        <v>3</v>
      </c>
      <c r="G573" s="5"/>
      <c r="H573" s="5"/>
      <c r="I573" s="91">
        <v>75</v>
      </c>
      <c r="J573" s="31"/>
      <c r="K573" s="31"/>
      <c r="L573" s="69">
        <v>75</v>
      </c>
      <c r="M573" s="77"/>
      <c r="N573"/>
      <c r="O573" s="13">
        <v>75</v>
      </c>
      <c r="P573" s="45">
        <f t="shared" si="214"/>
        <v>78.75</v>
      </c>
      <c r="Q573" s="45">
        <f t="shared" si="215"/>
        <v>80.625</v>
      </c>
      <c r="R573" s="45">
        <f t="shared" si="206"/>
        <v>82.5</v>
      </c>
      <c r="T573" s="49">
        <f t="shared" si="213"/>
        <v>600</v>
      </c>
      <c r="V573" s="94">
        <f t="shared" ref="V573:V583" si="225">SUM(A573*I573)</f>
        <v>600</v>
      </c>
    </row>
    <row r="574" spans="1:22" x14ac:dyDescent="0.2">
      <c r="A574" s="32"/>
      <c r="B574" s="5"/>
      <c r="C574" s="7" t="s">
        <v>65</v>
      </c>
      <c r="D574" s="15">
        <v>3</v>
      </c>
      <c r="E574" s="27" t="s">
        <v>11</v>
      </c>
      <c r="F574" s="5" t="s">
        <v>3</v>
      </c>
      <c r="G574" s="5"/>
      <c r="H574" s="5"/>
      <c r="I574" s="91">
        <v>125</v>
      </c>
      <c r="J574" s="31"/>
      <c r="K574" s="31"/>
      <c r="L574" s="69"/>
      <c r="M574" s="77"/>
      <c r="N574"/>
      <c r="O574" s="13">
        <v>125</v>
      </c>
      <c r="P574" s="45">
        <f t="shared" si="214"/>
        <v>131.25</v>
      </c>
      <c r="Q574" s="45">
        <f t="shared" si="215"/>
        <v>134.375</v>
      </c>
      <c r="R574" s="45">
        <f t="shared" si="206"/>
        <v>137.5</v>
      </c>
      <c r="T574" s="49">
        <f t="shared" si="213"/>
        <v>0</v>
      </c>
      <c r="V574" s="94">
        <f t="shared" si="225"/>
        <v>0</v>
      </c>
    </row>
    <row r="575" spans="1:22" x14ac:dyDescent="0.2">
      <c r="A575" s="32">
        <v>5</v>
      </c>
      <c r="B575" s="5"/>
      <c r="C575" s="7" t="s">
        <v>65</v>
      </c>
      <c r="D575" s="15">
        <v>9</v>
      </c>
      <c r="E575" s="27" t="s">
        <v>11</v>
      </c>
      <c r="F575" s="5" t="s">
        <v>3</v>
      </c>
      <c r="G575" s="5"/>
      <c r="H575" s="5"/>
      <c r="I575" s="91">
        <v>125</v>
      </c>
      <c r="J575" s="31"/>
      <c r="K575" s="31"/>
      <c r="L575" s="69">
        <v>125</v>
      </c>
      <c r="M575" s="77"/>
      <c r="N575"/>
      <c r="O575" s="13">
        <v>125</v>
      </c>
      <c r="P575" s="45">
        <f t="shared" ref="P575" si="226">SUM(O575*1.05)</f>
        <v>131.25</v>
      </c>
      <c r="Q575" s="45">
        <f t="shared" ref="Q575" si="227">SUM(O575*1.075)</f>
        <v>134.375</v>
      </c>
      <c r="R575" s="45">
        <f t="shared" ref="R575" si="228">SUM(O575*1.1)</f>
        <v>137.5</v>
      </c>
      <c r="T575" s="49">
        <f t="shared" si="213"/>
        <v>625</v>
      </c>
      <c r="V575" s="94">
        <f t="shared" si="225"/>
        <v>625</v>
      </c>
    </row>
    <row r="576" spans="1:22" x14ac:dyDescent="0.2">
      <c r="A576" s="32">
        <v>3</v>
      </c>
      <c r="B576" s="5"/>
      <c r="C576" s="7" t="s">
        <v>65</v>
      </c>
      <c r="D576" s="15">
        <v>14</v>
      </c>
      <c r="E576" s="27" t="s">
        <v>11</v>
      </c>
      <c r="F576" s="5" t="s">
        <v>3</v>
      </c>
      <c r="G576" s="5"/>
      <c r="H576" s="5"/>
      <c r="I576" s="91">
        <v>125</v>
      </c>
      <c r="J576" s="31"/>
      <c r="K576" s="31"/>
      <c r="L576" s="69">
        <v>125</v>
      </c>
      <c r="M576" s="77"/>
      <c r="N576"/>
      <c r="O576" s="13">
        <v>125</v>
      </c>
      <c r="P576" s="45">
        <f t="shared" si="214"/>
        <v>131.25</v>
      </c>
      <c r="Q576" s="45">
        <f t="shared" si="215"/>
        <v>134.375</v>
      </c>
      <c r="R576" s="45">
        <f t="shared" si="206"/>
        <v>137.5</v>
      </c>
      <c r="T576" s="49">
        <f t="shared" si="213"/>
        <v>375</v>
      </c>
      <c r="V576" s="94">
        <f t="shared" si="225"/>
        <v>375</v>
      </c>
    </row>
    <row r="577" spans="1:22" x14ac:dyDescent="0.2">
      <c r="A577" s="32"/>
      <c r="B577" s="5"/>
      <c r="C577" s="7" t="s">
        <v>65</v>
      </c>
      <c r="D577" s="15">
        <v>10</v>
      </c>
      <c r="E577" s="27" t="s">
        <v>11</v>
      </c>
      <c r="F577" s="5" t="s">
        <v>3</v>
      </c>
      <c r="G577" s="5"/>
      <c r="H577" s="5"/>
      <c r="I577" s="91">
        <v>125</v>
      </c>
      <c r="J577" s="31"/>
      <c r="K577" s="31"/>
      <c r="L577" s="69"/>
      <c r="M577" s="77"/>
      <c r="N577"/>
      <c r="O577" s="13">
        <v>125</v>
      </c>
      <c r="P577" s="45">
        <f t="shared" si="214"/>
        <v>131.25</v>
      </c>
      <c r="Q577" s="45">
        <f t="shared" si="215"/>
        <v>134.375</v>
      </c>
      <c r="R577" s="45">
        <f t="shared" si="206"/>
        <v>137.5</v>
      </c>
      <c r="T577" s="49">
        <f t="shared" si="213"/>
        <v>0</v>
      </c>
      <c r="V577" s="94">
        <f t="shared" si="225"/>
        <v>0</v>
      </c>
    </row>
    <row r="578" spans="1:22" x14ac:dyDescent="0.2">
      <c r="A578" s="32">
        <v>1</v>
      </c>
      <c r="B578" s="5"/>
      <c r="C578" s="7" t="s">
        <v>65</v>
      </c>
      <c r="D578" s="15">
        <v>9</v>
      </c>
      <c r="E578" s="27" t="s">
        <v>7</v>
      </c>
      <c r="F578" s="5" t="s">
        <v>3</v>
      </c>
      <c r="G578" s="5"/>
      <c r="H578" s="5"/>
      <c r="I578" s="91">
        <v>200</v>
      </c>
      <c r="J578" s="31"/>
      <c r="K578" s="31"/>
      <c r="L578" s="69">
        <v>175</v>
      </c>
      <c r="M578" s="77"/>
      <c r="N578"/>
      <c r="O578" s="13">
        <v>200</v>
      </c>
      <c r="P578" s="45">
        <f t="shared" ref="P578" si="229">SUM(O578*1.05)</f>
        <v>210</v>
      </c>
      <c r="Q578" s="45">
        <f t="shared" ref="Q578" si="230">SUM(O578*1.075)</f>
        <v>215</v>
      </c>
      <c r="R578" s="45">
        <f t="shared" ref="R578" si="231">SUM(O578*1.1)</f>
        <v>220.00000000000003</v>
      </c>
      <c r="T578" s="49">
        <f t="shared" si="213"/>
        <v>200</v>
      </c>
      <c r="V578" s="94">
        <f t="shared" si="225"/>
        <v>200</v>
      </c>
    </row>
    <row r="579" spans="1:22" x14ac:dyDescent="0.2">
      <c r="A579" s="32">
        <v>3</v>
      </c>
      <c r="B579" s="5"/>
      <c r="C579" s="7" t="s">
        <v>65</v>
      </c>
      <c r="D579" s="15">
        <v>14</v>
      </c>
      <c r="E579" s="27" t="s">
        <v>7</v>
      </c>
      <c r="F579" s="5" t="s">
        <v>3</v>
      </c>
      <c r="G579" s="5"/>
      <c r="H579" s="5"/>
      <c r="I579" s="91">
        <v>200</v>
      </c>
      <c r="J579" s="31"/>
      <c r="K579" s="31"/>
      <c r="L579" s="69">
        <v>175</v>
      </c>
      <c r="M579" s="77"/>
      <c r="N579"/>
      <c r="O579" s="13">
        <v>200</v>
      </c>
      <c r="P579" s="45">
        <f t="shared" si="214"/>
        <v>210</v>
      </c>
      <c r="Q579" s="45">
        <f t="shared" si="215"/>
        <v>215</v>
      </c>
      <c r="R579" s="45">
        <f t="shared" si="206"/>
        <v>220.00000000000003</v>
      </c>
      <c r="T579" s="49">
        <f t="shared" si="213"/>
        <v>600</v>
      </c>
      <c r="V579" s="94">
        <f t="shared" si="225"/>
        <v>600</v>
      </c>
    </row>
    <row r="580" spans="1:22" x14ac:dyDescent="0.2">
      <c r="A580" s="32"/>
      <c r="B580" s="5"/>
      <c r="C580" s="7" t="s">
        <v>65</v>
      </c>
      <c r="D580" s="15">
        <v>3</v>
      </c>
      <c r="E580" s="27" t="s">
        <v>7</v>
      </c>
      <c r="F580" s="7" t="s">
        <v>3</v>
      </c>
      <c r="G580" s="5"/>
      <c r="H580" s="5"/>
      <c r="I580" s="91">
        <v>200</v>
      </c>
      <c r="J580" s="31"/>
      <c r="K580" s="31"/>
      <c r="L580" s="69"/>
      <c r="M580" s="77"/>
      <c r="N580"/>
      <c r="O580" s="13">
        <v>200</v>
      </c>
      <c r="P580" s="45">
        <f t="shared" si="214"/>
        <v>210</v>
      </c>
      <c r="Q580" s="45">
        <f t="shared" si="215"/>
        <v>215</v>
      </c>
      <c r="R580" s="45">
        <f t="shared" si="206"/>
        <v>220.00000000000003</v>
      </c>
      <c r="T580" s="49">
        <f t="shared" si="213"/>
        <v>0</v>
      </c>
      <c r="V580" s="94">
        <f t="shared" si="225"/>
        <v>0</v>
      </c>
    </row>
    <row r="581" spans="1:22" x14ac:dyDescent="0.2">
      <c r="A581" s="32">
        <v>3</v>
      </c>
      <c r="B581" s="5"/>
      <c r="C581" s="7" t="s">
        <v>65</v>
      </c>
      <c r="D581" s="15">
        <v>14</v>
      </c>
      <c r="E581" s="27" t="s">
        <v>18</v>
      </c>
      <c r="F581" s="7" t="s">
        <v>3</v>
      </c>
      <c r="G581" s="5"/>
      <c r="H581" s="5"/>
      <c r="I581" s="91">
        <v>300</v>
      </c>
      <c r="J581" s="31"/>
      <c r="K581" s="31"/>
      <c r="L581" s="69">
        <v>225</v>
      </c>
      <c r="M581" s="77"/>
      <c r="N581"/>
      <c r="O581" s="13">
        <v>300</v>
      </c>
      <c r="P581" s="45">
        <f t="shared" si="214"/>
        <v>315</v>
      </c>
      <c r="Q581" s="45">
        <f t="shared" si="215"/>
        <v>322.5</v>
      </c>
      <c r="R581" s="45">
        <f t="shared" si="206"/>
        <v>330</v>
      </c>
      <c r="T581" s="49">
        <f t="shared" si="213"/>
        <v>900</v>
      </c>
      <c r="V581" s="94">
        <f t="shared" si="225"/>
        <v>900</v>
      </c>
    </row>
    <row r="582" spans="1:22" x14ac:dyDescent="0.2">
      <c r="A582" s="32">
        <v>2</v>
      </c>
      <c r="B582" s="5"/>
      <c r="C582" s="7" t="s">
        <v>65</v>
      </c>
      <c r="D582" s="15">
        <v>14</v>
      </c>
      <c r="E582" s="27" t="s">
        <v>39</v>
      </c>
      <c r="F582" s="7" t="s">
        <v>3</v>
      </c>
      <c r="G582" s="5"/>
      <c r="H582" s="5"/>
      <c r="I582" s="88"/>
      <c r="J582" s="31"/>
      <c r="K582" s="31"/>
      <c r="L582" s="69"/>
      <c r="M582" s="77"/>
      <c r="N582"/>
      <c r="O582" s="13">
        <v>300</v>
      </c>
      <c r="P582" s="45">
        <f t="shared" si="214"/>
        <v>315</v>
      </c>
      <c r="Q582" s="45">
        <f t="shared" si="215"/>
        <v>322.5</v>
      </c>
      <c r="R582" s="45">
        <f t="shared" si="206"/>
        <v>330</v>
      </c>
      <c r="T582" s="49">
        <f t="shared" si="213"/>
        <v>600</v>
      </c>
      <c r="V582" s="94">
        <f t="shared" si="225"/>
        <v>0</v>
      </c>
    </row>
    <row r="583" spans="1:22" x14ac:dyDescent="0.2">
      <c r="A583" s="32"/>
      <c r="B583" s="5"/>
      <c r="C583" s="7" t="s">
        <v>65</v>
      </c>
      <c r="D583" s="15">
        <v>14</v>
      </c>
      <c r="E583" s="27" t="s">
        <v>153</v>
      </c>
      <c r="F583" s="5" t="s">
        <v>3</v>
      </c>
      <c r="G583" s="5"/>
      <c r="H583" s="5"/>
      <c r="I583" s="91">
        <v>1250</v>
      </c>
      <c r="J583" s="31"/>
      <c r="K583" s="31"/>
      <c r="L583" s="69"/>
      <c r="M583" s="77"/>
      <c r="N583"/>
      <c r="O583" s="13">
        <v>1250</v>
      </c>
      <c r="P583" s="45">
        <f t="shared" si="214"/>
        <v>1312.5</v>
      </c>
      <c r="Q583" s="45">
        <f t="shared" si="215"/>
        <v>1343.75</v>
      </c>
      <c r="R583" s="45">
        <f t="shared" si="206"/>
        <v>1375</v>
      </c>
      <c r="T583" s="49">
        <f t="shared" si="213"/>
        <v>0</v>
      </c>
      <c r="V583" s="94">
        <f t="shared" si="225"/>
        <v>0</v>
      </c>
    </row>
    <row r="584" spans="1:22" x14ac:dyDescent="0.2">
      <c r="A584" s="32">
        <v>8</v>
      </c>
      <c r="B584" s="5"/>
      <c r="C584" s="7" t="s">
        <v>65</v>
      </c>
      <c r="D584" s="15">
        <v>14</v>
      </c>
      <c r="E584" s="27" t="s">
        <v>155</v>
      </c>
      <c r="F584" s="5" t="s">
        <v>3</v>
      </c>
      <c r="G584" s="5"/>
      <c r="H584" s="5"/>
      <c r="I584" s="88"/>
      <c r="J584" s="31"/>
      <c r="K584" s="31"/>
      <c r="L584" s="69"/>
      <c r="M584" s="77"/>
      <c r="N584"/>
      <c r="O584" s="13">
        <v>1250</v>
      </c>
      <c r="P584" s="45">
        <f t="shared" si="214"/>
        <v>1312.5</v>
      </c>
      <c r="Q584" s="45">
        <f t="shared" si="215"/>
        <v>1343.75</v>
      </c>
      <c r="R584" s="45">
        <f t="shared" si="206"/>
        <v>1375</v>
      </c>
      <c r="T584" s="49">
        <f t="shared" si="213"/>
        <v>10000</v>
      </c>
      <c r="V584" s="94">
        <f>SUM(A584*I584)</f>
        <v>0</v>
      </c>
    </row>
    <row r="585" spans="1:22" x14ac:dyDescent="0.2">
      <c r="A585" s="32"/>
      <c r="B585" s="5"/>
      <c r="C585" s="7" t="s">
        <v>154</v>
      </c>
      <c r="D585" s="15">
        <v>14</v>
      </c>
      <c r="E585" s="27" t="s">
        <v>155</v>
      </c>
      <c r="F585" s="5" t="s">
        <v>3</v>
      </c>
      <c r="G585" s="5"/>
      <c r="H585" s="5"/>
      <c r="I585" s="91">
        <v>1250</v>
      </c>
      <c r="J585" s="31"/>
      <c r="K585" s="31"/>
      <c r="L585" s="69"/>
      <c r="M585" s="77"/>
      <c r="N585"/>
      <c r="O585" s="13">
        <v>1250</v>
      </c>
      <c r="P585" s="45">
        <f t="shared" si="214"/>
        <v>1312.5</v>
      </c>
      <c r="Q585" s="45">
        <f t="shared" si="215"/>
        <v>1343.75</v>
      </c>
      <c r="R585" s="45">
        <f t="shared" si="206"/>
        <v>1375</v>
      </c>
      <c r="T585" s="49">
        <f t="shared" si="213"/>
        <v>0</v>
      </c>
      <c r="V585" s="94">
        <f>SUM(A585*I585)</f>
        <v>0</v>
      </c>
    </row>
    <row r="586" spans="1:22" x14ac:dyDescent="0.2">
      <c r="E586" s="25"/>
    </row>
    <row r="587" spans="1:22" x14ac:dyDescent="0.2">
      <c r="A587" s="3"/>
    </row>
    <row r="588" spans="1:22" x14ac:dyDescent="0.2">
      <c r="B588" s="4"/>
      <c r="C588" s="4" t="s">
        <v>130</v>
      </c>
    </row>
    <row r="589" spans="1:22" x14ac:dyDescent="0.2">
      <c r="B589" s="4"/>
      <c r="C589" s="4" t="s">
        <v>131</v>
      </c>
    </row>
    <row r="590" spans="1:22" x14ac:dyDescent="0.2">
      <c r="B590" s="4"/>
      <c r="C590" s="4" t="s">
        <v>132</v>
      </c>
    </row>
    <row r="591" spans="1:22" x14ac:dyDescent="0.2">
      <c r="B591" s="4"/>
      <c r="C591" s="4" t="s">
        <v>184</v>
      </c>
    </row>
    <row r="592" spans="1:22" x14ac:dyDescent="0.2">
      <c r="B592" s="4"/>
      <c r="C592" s="4" t="s">
        <v>183</v>
      </c>
    </row>
    <row r="593" spans="1:13" x14ac:dyDescent="0.2">
      <c r="B593" s="4"/>
      <c r="C593" s="30" t="s">
        <v>133</v>
      </c>
    </row>
    <row r="594" spans="1:13" x14ac:dyDescent="0.2">
      <c r="A594" s="1"/>
      <c r="B594" s="1"/>
      <c r="C594" s="16"/>
      <c r="D594" s="1"/>
      <c r="E594" s="1" t="s">
        <v>112</v>
      </c>
      <c r="F594" s="1"/>
      <c r="G594" s="1"/>
      <c r="H594" s="1"/>
      <c r="I594" s="92"/>
      <c r="J594" s="57"/>
      <c r="K594" s="57"/>
      <c r="M594" s="74"/>
    </row>
    <row r="595" spans="1:13" x14ac:dyDescent="0.2">
      <c r="A595" s="1"/>
      <c r="B595" s="1"/>
      <c r="C595" s="16"/>
      <c r="D595" s="1"/>
      <c r="E595" s="1"/>
      <c r="F595" s="1"/>
      <c r="G595" s="1"/>
      <c r="H595" s="1"/>
      <c r="I595" s="92"/>
      <c r="J595" s="57"/>
      <c r="K595" s="57"/>
      <c r="M595" s="74"/>
    </row>
    <row r="596" spans="1:13" x14ac:dyDescent="0.2">
      <c r="A596" s="1"/>
      <c r="B596" s="1"/>
      <c r="C596" s="16"/>
      <c r="D596" s="1"/>
      <c r="E596" s="1"/>
      <c r="F596" s="1"/>
      <c r="G596" s="1"/>
      <c r="H596" s="1"/>
      <c r="I596" s="92"/>
      <c r="J596" s="57"/>
      <c r="K596" s="57"/>
      <c r="M596" s="74"/>
    </row>
    <row r="597" spans="1:13" x14ac:dyDescent="0.2">
      <c r="C597" s="4" t="s">
        <v>83</v>
      </c>
    </row>
    <row r="598" spans="1:13" x14ac:dyDescent="0.2">
      <c r="C598" s="2" t="s">
        <v>74</v>
      </c>
    </row>
    <row r="599" spans="1:13" x14ac:dyDescent="0.2">
      <c r="C599" s="2" t="s">
        <v>75</v>
      </c>
    </row>
    <row r="600" spans="1:13" x14ac:dyDescent="0.2">
      <c r="C600" s="2" t="s">
        <v>76</v>
      </c>
    </row>
    <row r="601" spans="1:13" x14ac:dyDescent="0.2">
      <c r="C601" s="2" t="s">
        <v>77</v>
      </c>
    </row>
    <row r="602" spans="1:13" x14ac:dyDescent="0.2">
      <c r="C602" s="2" t="s">
        <v>78</v>
      </c>
    </row>
    <row r="603" spans="1:13" x14ac:dyDescent="0.2">
      <c r="C603" s="2" t="s">
        <v>84</v>
      </c>
    </row>
    <row r="604" spans="1:13" x14ac:dyDescent="0.2">
      <c r="C604" s="2" t="s">
        <v>79</v>
      </c>
    </row>
    <row r="605" spans="1:13" x14ac:dyDescent="0.2">
      <c r="C605" s="2" t="s">
        <v>80</v>
      </c>
    </row>
    <row r="606" spans="1:13" x14ac:dyDescent="0.2">
      <c r="C606" s="2" t="s">
        <v>81</v>
      </c>
    </row>
    <row r="607" spans="1:13" x14ac:dyDescent="0.2">
      <c r="C607" s="2" t="s">
        <v>82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:I512">
    <sortCondition ref="C1:C208"/>
  </sortState>
  <mergeCells count="4">
    <mergeCell ref="A1:I1"/>
    <mergeCell ref="A2:I2"/>
    <mergeCell ref="A3:I3"/>
    <mergeCell ref="A4:I4"/>
  </mergeCells>
  <hyperlinks>
    <hyperlink ref="C593" r:id="rId1" xr:uid="{00000000-0004-0000-0000-000000000000}"/>
  </hyperlinks>
  <pageMargins left="0.25" right="0.25" top="0.75" bottom="0.75" header="0.3" footer="0.3"/>
  <pageSetup paperSize="9" orientation="landscape" r:id="rId2"/>
  <headerFooter>
    <oddFooter>&amp;L&amp;D&amp;Cwww.berryvandenbiggelaar.nl
Tel. 06-53 70 92 65&amp;R&amp;P/&amp;N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1"/>
  <sheetViews>
    <sheetView tabSelected="1" view="pageLayout" zoomScale="140" zoomScaleNormal="100" zoomScalePageLayoutView="140" workbookViewId="0">
      <selection activeCell="A2" sqref="A2:I2"/>
    </sheetView>
  </sheetViews>
  <sheetFormatPr baseColWidth="10" defaultColWidth="8.83203125" defaultRowHeight="15" x14ac:dyDescent="0.2"/>
  <cols>
    <col min="1" max="1" width="6.5" bestFit="1" customWidth="1"/>
    <col min="2" max="2" width="11" hidden="1" customWidth="1"/>
    <col min="3" max="3" width="24.83203125" customWidth="1"/>
    <col min="4" max="4" width="8.1640625" customWidth="1"/>
    <col min="5" max="5" width="13.5" customWidth="1"/>
    <col min="6" max="6" width="5.6640625" bestFit="1" customWidth="1"/>
    <col min="7" max="7" width="7.5" customWidth="1"/>
    <col min="8" max="8" width="17.83203125" customWidth="1"/>
    <col min="9" max="9" width="8.83203125" style="52" customWidth="1"/>
    <col min="10" max="11" width="3.33203125" style="56" customWidth="1"/>
  </cols>
  <sheetData>
    <row r="1" spans="1:11" ht="123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53"/>
      <c r="K1" s="53"/>
    </row>
    <row r="2" spans="1:11" ht="33" customHeight="1" x14ac:dyDescent="0.2">
      <c r="A2" s="101" t="s">
        <v>291</v>
      </c>
      <c r="B2" s="101"/>
      <c r="C2" s="101"/>
      <c r="D2" s="101"/>
      <c r="E2" s="101"/>
      <c r="F2" s="101"/>
      <c r="G2" s="101"/>
      <c r="H2" s="101"/>
      <c r="I2" s="101"/>
      <c r="J2" s="54"/>
      <c r="K2" s="54"/>
    </row>
    <row r="3" spans="1:11" ht="22" thickBot="1" x14ac:dyDescent="0.25">
      <c r="A3" s="102" t="s">
        <v>136</v>
      </c>
      <c r="B3" s="102"/>
      <c r="C3" s="102"/>
      <c r="D3" s="102"/>
      <c r="E3" s="102"/>
      <c r="F3" s="102"/>
      <c r="G3" s="102"/>
      <c r="H3" s="102"/>
      <c r="I3" s="102"/>
      <c r="J3" s="72"/>
      <c r="K3" s="72"/>
    </row>
    <row r="4" spans="1:11" ht="22" thickBot="1" x14ac:dyDescent="0.25">
      <c r="A4" s="103">
        <v>44835</v>
      </c>
      <c r="B4" s="104"/>
      <c r="C4" s="104"/>
      <c r="D4" s="104"/>
      <c r="E4" s="104"/>
      <c r="F4" s="104"/>
      <c r="G4" s="104"/>
      <c r="H4" s="104"/>
      <c r="I4" s="105"/>
      <c r="J4" s="48"/>
      <c r="K4" s="48"/>
    </row>
    <row r="5" spans="1:11" x14ac:dyDescent="0.2">
      <c r="A5" s="106"/>
      <c r="B5" s="107"/>
      <c r="C5" s="107" t="s">
        <v>117</v>
      </c>
      <c r="D5" s="107" t="s">
        <v>118</v>
      </c>
      <c r="E5" s="107" t="s">
        <v>123</v>
      </c>
      <c r="F5" s="107" t="s">
        <v>119</v>
      </c>
      <c r="G5" s="107" t="s">
        <v>120</v>
      </c>
      <c r="H5" s="107" t="s">
        <v>121</v>
      </c>
      <c r="I5" s="108"/>
      <c r="J5" s="55"/>
      <c r="K5" s="55"/>
    </row>
    <row r="6" spans="1:11" x14ac:dyDescent="0.2">
      <c r="A6" s="109"/>
      <c r="B6" s="110"/>
      <c r="C6" s="111" t="s">
        <v>126</v>
      </c>
      <c r="D6" s="112">
        <v>3</v>
      </c>
      <c r="E6" s="113" t="s">
        <v>26</v>
      </c>
      <c r="F6" s="111" t="s">
        <v>3</v>
      </c>
      <c r="G6" s="110"/>
      <c r="H6" s="110"/>
      <c r="I6" s="114"/>
      <c r="J6" s="31"/>
      <c r="K6" s="31"/>
    </row>
    <row r="7" spans="1:11" x14ac:dyDescent="0.2">
      <c r="A7" s="109"/>
      <c r="B7" s="110"/>
      <c r="C7" s="111" t="s">
        <v>126</v>
      </c>
      <c r="D7" s="112">
        <v>2</v>
      </c>
      <c r="E7" s="113" t="s">
        <v>26</v>
      </c>
      <c r="F7" s="111" t="s">
        <v>3</v>
      </c>
      <c r="G7" s="110"/>
      <c r="H7" s="110"/>
      <c r="I7" s="114"/>
      <c r="J7" s="31"/>
      <c r="K7" s="31"/>
    </row>
    <row r="8" spans="1:11" x14ac:dyDescent="0.2">
      <c r="A8" s="109"/>
      <c r="B8" s="110"/>
      <c r="C8" s="111" t="s">
        <v>126</v>
      </c>
      <c r="D8" s="112">
        <v>3</v>
      </c>
      <c r="E8" s="113" t="s">
        <v>10</v>
      </c>
      <c r="F8" s="111" t="s">
        <v>3</v>
      </c>
      <c r="G8" s="110"/>
      <c r="H8" s="110"/>
      <c r="I8" s="114"/>
      <c r="J8" s="31"/>
      <c r="K8" s="31"/>
    </row>
    <row r="9" spans="1:11" x14ac:dyDescent="0.2">
      <c r="A9" s="109"/>
      <c r="B9" s="110"/>
      <c r="C9" s="111" t="s">
        <v>126</v>
      </c>
      <c r="D9" s="112">
        <v>2</v>
      </c>
      <c r="E9" s="113" t="s">
        <v>10</v>
      </c>
      <c r="F9" s="111" t="s">
        <v>3</v>
      </c>
      <c r="G9" s="110"/>
      <c r="H9" s="110"/>
      <c r="I9" s="114"/>
      <c r="J9" s="31"/>
      <c r="K9" s="31"/>
    </row>
    <row r="10" spans="1:11" x14ac:dyDescent="0.2">
      <c r="A10" s="109"/>
      <c r="B10" s="110"/>
      <c r="C10" s="111" t="s">
        <v>126</v>
      </c>
      <c r="D10" s="112">
        <v>2</v>
      </c>
      <c r="E10" s="113" t="s">
        <v>2</v>
      </c>
      <c r="F10" s="111" t="s">
        <v>3</v>
      </c>
      <c r="G10" s="110"/>
      <c r="H10" s="110"/>
      <c r="I10" s="114"/>
      <c r="J10" s="31"/>
      <c r="K10" s="31"/>
    </row>
    <row r="11" spans="1:11" x14ac:dyDescent="0.2">
      <c r="A11" s="109"/>
      <c r="B11" s="110"/>
      <c r="C11" s="111" t="s">
        <v>126</v>
      </c>
      <c r="D11" s="112">
        <v>3</v>
      </c>
      <c r="E11" s="113" t="s">
        <v>2</v>
      </c>
      <c r="F11" s="111" t="s">
        <v>3</v>
      </c>
      <c r="G11" s="110"/>
      <c r="H11" s="110"/>
      <c r="I11" s="114"/>
      <c r="J11" s="31"/>
      <c r="K11" s="31"/>
    </row>
    <row r="12" spans="1:11" x14ac:dyDescent="0.2">
      <c r="A12" s="109"/>
      <c r="B12" s="110"/>
      <c r="C12" s="111" t="s">
        <v>126</v>
      </c>
      <c r="D12" s="112">
        <v>2</v>
      </c>
      <c r="E12" s="113" t="s">
        <v>11</v>
      </c>
      <c r="F12" s="111" t="s">
        <v>3</v>
      </c>
      <c r="G12" s="110"/>
      <c r="H12" s="110"/>
      <c r="I12" s="114"/>
      <c r="J12" s="31"/>
      <c r="K12" s="31"/>
    </row>
    <row r="13" spans="1:11" x14ac:dyDescent="0.2">
      <c r="A13" s="109"/>
      <c r="B13" s="110"/>
      <c r="C13" s="111" t="s">
        <v>126</v>
      </c>
      <c r="D13" s="112">
        <v>3</v>
      </c>
      <c r="E13" s="113" t="s">
        <v>11</v>
      </c>
      <c r="F13" s="111" t="s">
        <v>3</v>
      </c>
      <c r="G13" s="110"/>
      <c r="H13" s="110"/>
      <c r="I13" s="114"/>
      <c r="J13" s="31"/>
      <c r="K13" s="31"/>
    </row>
    <row r="14" spans="1:11" x14ac:dyDescent="0.2">
      <c r="A14" s="109"/>
      <c r="B14" s="110"/>
      <c r="C14" s="111" t="s">
        <v>126</v>
      </c>
      <c r="D14" s="112">
        <v>3</v>
      </c>
      <c r="E14" s="113" t="s">
        <v>7</v>
      </c>
      <c r="F14" s="111" t="s">
        <v>3</v>
      </c>
      <c r="G14" s="110"/>
      <c r="H14" s="110"/>
      <c r="I14" s="114"/>
      <c r="J14" s="31"/>
      <c r="K14" s="31"/>
    </row>
    <row r="15" spans="1:11" x14ac:dyDescent="0.2">
      <c r="A15" s="109"/>
      <c r="B15" s="110"/>
      <c r="C15" s="111" t="s">
        <v>126</v>
      </c>
      <c r="D15" s="112">
        <v>3</v>
      </c>
      <c r="E15" s="113" t="s">
        <v>22</v>
      </c>
      <c r="F15" s="111" t="s">
        <v>3</v>
      </c>
      <c r="G15" s="110"/>
      <c r="H15" s="110"/>
      <c r="I15" s="114"/>
      <c r="J15" s="31"/>
      <c r="K15" s="31"/>
    </row>
    <row r="16" spans="1:11" x14ac:dyDescent="0.2">
      <c r="A16" s="109"/>
      <c r="B16" s="110"/>
      <c r="C16" s="111" t="s">
        <v>125</v>
      </c>
      <c r="D16" s="112">
        <v>3</v>
      </c>
      <c r="E16" s="113" t="s">
        <v>10</v>
      </c>
      <c r="F16" s="111" t="s">
        <v>3</v>
      </c>
      <c r="G16" s="110"/>
      <c r="H16" s="111" t="s">
        <v>135</v>
      </c>
      <c r="I16" s="114"/>
      <c r="J16" s="31"/>
      <c r="K16" s="31"/>
    </row>
    <row r="17" spans="1:11" x14ac:dyDescent="0.2">
      <c r="A17" s="109"/>
      <c r="B17" s="110"/>
      <c r="C17" s="111" t="s">
        <v>125</v>
      </c>
      <c r="D17" s="112">
        <v>3</v>
      </c>
      <c r="E17" s="113" t="s">
        <v>2</v>
      </c>
      <c r="F17" s="111" t="s">
        <v>3</v>
      </c>
      <c r="G17" s="110"/>
      <c r="H17" s="111" t="s">
        <v>135</v>
      </c>
      <c r="I17" s="114"/>
      <c r="J17" s="31"/>
      <c r="K17" s="31"/>
    </row>
    <row r="18" spans="1:11" x14ac:dyDescent="0.2">
      <c r="A18" s="109"/>
      <c r="B18" s="110"/>
      <c r="C18" s="111" t="s">
        <v>125</v>
      </c>
      <c r="D18" s="112">
        <v>3</v>
      </c>
      <c r="E18" s="113" t="s">
        <v>11</v>
      </c>
      <c r="F18" s="111" t="s">
        <v>3</v>
      </c>
      <c r="G18" s="110"/>
      <c r="H18" s="111" t="s">
        <v>135</v>
      </c>
      <c r="I18" s="114"/>
      <c r="J18" s="31"/>
      <c r="K18" s="31"/>
    </row>
    <row r="19" spans="1:11" x14ac:dyDescent="0.2">
      <c r="A19" s="109"/>
      <c r="B19" s="110"/>
      <c r="C19" s="111" t="s">
        <v>29</v>
      </c>
      <c r="D19" s="112">
        <v>3</v>
      </c>
      <c r="E19" s="113" t="s">
        <v>15</v>
      </c>
      <c r="F19" s="111" t="s">
        <v>12</v>
      </c>
      <c r="G19" s="113"/>
      <c r="H19" s="111" t="s">
        <v>135</v>
      </c>
      <c r="I19" s="114"/>
      <c r="J19" s="31"/>
      <c r="K19" s="31"/>
    </row>
    <row r="20" spans="1:11" x14ac:dyDescent="0.2">
      <c r="A20" s="109"/>
      <c r="B20" s="110"/>
      <c r="C20" s="111" t="s">
        <v>29</v>
      </c>
      <c r="D20" s="112">
        <v>3</v>
      </c>
      <c r="E20" s="113" t="s">
        <v>85</v>
      </c>
      <c r="F20" s="111" t="s">
        <v>3</v>
      </c>
      <c r="G20" s="113"/>
      <c r="H20" s="111" t="s">
        <v>135</v>
      </c>
      <c r="I20" s="114"/>
      <c r="J20" s="31"/>
      <c r="K20" s="31"/>
    </row>
    <row r="21" spans="1:11" x14ac:dyDescent="0.2">
      <c r="A21" s="109"/>
      <c r="B21" s="110"/>
      <c r="C21" s="111" t="s">
        <v>31</v>
      </c>
      <c r="D21" s="112">
        <v>6</v>
      </c>
      <c r="E21" s="113" t="s">
        <v>127</v>
      </c>
      <c r="F21" s="111" t="s">
        <v>12</v>
      </c>
      <c r="G21" s="113"/>
      <c r="H21" s="111"/>
      <c r="I21" s="114"/>
      <c r="J21" s="31"/>
      <c r="K21" s="31"/>
    </row>
    <row r="22" spans="1:11" x14ac:dyDescent="0.2">
      <c r="A22" s="109"/>
      <c r="B22" s="110"/>
      <c r="C22" s="111" t="s">
        <v>31</v>
      </c>
      <c r="D22" s="112">
        <v>6</v>
      </c>
      <c r="E22" s="113" t="s">
        <v>13</v>
      </c>
      <c r="F22" s="111" t="s">
        <v>12</v>
      </c>
      <c r="G22" s="113"/>
      <c r="H22" s="111"/>
      <c r="I22" s="114"/>
      <c r="J22" s="31"/>
      <c r="K22" s="31"/>
    </row>
    <row r="23" spans="1:11" x14ac:dyDescent="0.2">
      <c r="A23" s="115"/>
      <c r="B23" s="116"/>
      <c r="C23" s="116" t="s">
        <v>31</v>
      </c>
      <c r="D23" s="117">
        <v>6</v>
      </c>
      <c r="E23" s="118" t="s">
        <v>25</v>
      </c>
      <c r="F23" s="116" t="s">
        <v>3</v>
      </c>
      <c r="G23" s="116"/>
      <c r="H23" s="116"/>
      <c r="I23" s="114"/>
      <c r="J23" s="31"/>
      <c r="K23" s="31"/>
    </row>
    <row r="24" spans="1:11" x14ac:dyDescent="0.2">
      <c r="A24" s="115"/>
      <c r="B24" s="116"/>
      <c r="C24" s="116" t="s">
        <v>31</v>
      </c>
      <c r="D24" s="117">
        <v>3</v>
      </c>
      <c r="E24" s="118" t="s">
        <v>26</v>
      </c>
      <c r="F24" s="116" t="s">
        <v>3</v>
      </c>
      <c r="G24" s="116"/>
      <c r="H24" s="116"/>
      <c r="I24" s="114"/>
      <c r="J24" s="31"/>
      <c r="K24" s="31"/>
    </row>
    <row r="25" spans="1:11" x14ac:dyDescent="0.2">
      <c r="A25" s="115"/>
      <c r="B25" s="116"/>
      <c r="C25" s="116" t="s">
        <v>31</v>
      </c>
      <c r="D25" s="117">
        <v>6</v>
      </c>
      <c r="E25" s="118" t="s">
        <v>10</v>
      </c>
      <c r="F25" s="116" t="s">
        <v>3</v>
      </c>
      <c r="G25" s="116"/>
      <c r="H25" s="116"/>
      <c r="I25" s="114"/>
      <c r="J25" s="31"/>
      <c r="K25" s="31"/>
    </row>
    <row r="26" spans="1:11" x14ac:dyDescent="0.2">
      <c r="A26" s="115"/>
      <c r="B26" s="116"/>
      <c r="C26" s="116" t="s">
        <v>31</v>
      </c>
      <c r="D26" s="117">
        <v>3</v>
      </c>
      <c r="E26" s="118" t="s">
        <v>10</v>
      </c>
      <c r="F26" s="116" t="s">
        <v>3</v>
      </c>
      <c r="G26" s="116"/>
      <c r="H26" s="116"/>
      <c r="I26" s="114"/>
      <c r="J26" s="31"/>
      <c r="K26" s="31"/>
    </row>
    <row r="27" spans="1:11" x14ac:dyDescent="0.2">
      <c r="A27" s="115"/>
      <c r="B27" s="116"/>
      <c r="C27" s="116" t="s">
        <v>31</v>
      </c>
      <c r="D27" s="117">
        <v>3</v>
      </c>
      <c r="E27" s="118" t="s">
        <v>2</v>
      </c>
      <c r="F27" s="116" t="s">
        <v>3</v>
      </c>
      <c r="G27" s="116"/>
      <c r="H27" s="116"/>
      <c r="I27" s="114"/>
      <c r="J27" s="31"/>
      <c r="K27" s="31"/>
    </row>
    <row r="28" spans="1:11" x14ac:dyDescent="0.2">
      <c r="A28" s="115"/>
      <c r="B28" s="116"/>
      <c r="C28" s="116" t="s">
        <v>31</v>
      </c>
      <c r="D28" s="117">
        <v>14</v>
      </c>
      <c r="E28" s="118" t="s">
        <v>2</v>
      </c>
      <c r="F28" s="116" t="s">
        <v>3</v>
      </c>
      <c r="G28" s="116"/>
      <c r="H28" s="116"/>
      <c r="I28" s="114"/>
      <c r="J28" s="31"/>
      <c r="K28" s="31"/>
    </row>
    <row r="29" spans="1:11" x14ac:dyDescent="0.2">
      <c r="A29" s="115"/>
      <c r="B29" s="116"/>
      <c r="C29" s="116" t="s">
        <v>31</v>
      </c>
      <c r="D29" s="117">
        <v>6</v>
      </c>
      <c r="E29" s="118" t="s">
        <v>2</v>
      </c>
      <c r="F29" s="116" t="s">
        <v>3</v>
      </c>
      <c r="G29" s="116"/>
      <c r="H29" s="116"/>
      <c r="I29" s="114"/>
      <c r="J29" s="31"/>
      <c r="K29" s="31"/>
    </row>
    <row r="30" spans="1:11" x14ac:dyDescent="0.2">
      <c r="A30" s="115"/>
      <c r="B30" s="116"/>
      <c r="C30" s="116" t="s">
        <v>31</v>
      </c>
      <c r="D30" s="117">
        <v>6</v>
      </c>
      <c r="E30" s="118" t="s">
        <v>11</v>
      </c>
      <c r="F30" s="116" t="s">
        <v>3</v>
      </c>
      <c r="G30" s="116"/>
      <c r="H30" s="116"/>
      <c r="I30" s="114"/>
      <c r="J30" s="31"/>
      <c r="K30" s="31"/>
    </row>
    <row r="31" spans="1:11" x14ac:dyDescent="0.2">
      <c r="A31" s="115"/>
      <c r="B31" s="116"/>
      <c r="C31" s="116" t="s">
        <v>31</v>
      </c>
      <c r="D31" s="117">
        <v>3</v>
      </c>
      <c r="E31" s="118" t="s">
        <v>11</v>
      </c>
      <c r="F31" s="116" t="s">
        <v>3</v>
      </c>
      <c r="G31" s="116"/>
      <c r="H31" s="116"/>
      <c r="I31" s="114"/>
      <c r="J31" s="31"/>
      <c r="K31" s="31"/>
    </row>
    <row r="32" spans="1:11" x14ac:dyDescent="0.2">
      <c r="A32" s="119"/>
      <c r="B32" s="116" t="s">
        <v>30</v>
      </c>
      <c r="C32" s="116" t="s">
        <v>31</v>
      </c>
      <c r="D32" s="117">
        <v>6</v>
      </c>
      <c r="E32" s="118" t="s">
        <v>7</v>
      </c>
      <c r="F32" s="116" t="s">
        <v>3</v>
      </c>
      <c r="G32" s="116"/>
      <c r="H32" s="116"/>
      <c r="I32" s="114"/>
      <c r="J32" s="31"/>
      <c r="K32" s="31"/>
    </row>
    <row r="33" spans="1:11" x14ac:dyDescent="0.2">
      <c r="A33" s="119"/>
      <c r="B33" s="116"/>
      <c r="C33" s="116" t="s">
        <v>31</v>
      </c>
      <c r="D33" s="117">
        <v>14</v>
      </c>
      <c r="E33" s="118" t="s">
        <v>7</v>
      </c>
      <c r="F33" s="116" t="s">
        <v>3</v>
      </c>
      <c r="G33" s="116"/>
      <c r="H33" s="116"/>
      <c r="I33" s="114"/>
      <c r="J33" s="31"/>
      <c r="K33" s="31"/>
    </row>
    <row r="34" spans="1:11" x14ac:dyDescent="0.2">
      <c r="A34" s="119"/>
      <c r="B34" s="116" t="s">
        <v>30</v>
      </c>
      <c r="C34" s="116" t="s">
        <v>31</v>
      </c>
      <c r="D34" s="117">
        <v>6</v>
      </c>
      <c r="E34" s="118" t="s">
        <v>22</v>
      </c>
      <c r="F34" s="116" t="s">
        <v>3</v>
      </c>
      <c r="G34" s="116"/>
      <c r="H34" s="116"/>
      <c r="I34" s="114"/>
      <c r="J34" s="31"/>
      <c r="K34" s="31"/>
    </row>
    <row r="35" spans="1:11" x14ac:dyDescent="0.2">
      <c r="A35" s="119"/>
      <c r="B35" s="116"/>
      <c r="C35" s="116" t="s">
        <v>31</v>
      </c>
      <c r="D35" s="117">
        <v>14</v>
      </c>
      <c r="E35" s="118" t="s">
        <v>22</v>
      </c>
      <c r="F35" s="116" t="s">
        <v>3</v>
      </c>
      <c r="G35" s="116"/>
      <c r="H35" s="116"/>
      <c r="I35" s="114"/>
      <c r="J35" s="31"/>
      <c r="K35" s="31"/>
    </row>
    <row r="36" spans="1:11" x14ac:dyDescent="0.2">
      <c r="A36" s="119"/>
      <c r="B36" s="116" t="s">
        <v>30</v>
      </c>
      <c r="C36" s="116" t="s">
        <v>31</v>
      </c>
      <c r="D36" s="117">
        <v>6</v>
      </c>
      <c r="E36" s="118" t="s">
        <v>18</v>
      </c>
      <c r="F36" s="116" t="s">
        <v>3</v>
      </c>
      <c r="G36" s="116"/>
      <c r="H36" s="116"/>
      <c r="I36" s="114"/>
      <c r="J36" s="31"/>
      <c r="K36" s="31"/>
    </row>
    <row r="37" spans="1:11" x14ac:dyDescent="0.2">
      <c r="A37" s="119"/>
      <c r="B37" s="116" t="s">
        <v>30</v>
      </c>
      <c r="C37" s="116" t="s">
        <v>31</v>
      </c>
      <c r="D37" s="117">
        <v>14</v>
      </c>
      <c r="E37" s="118" t="s">
        <v>18</v>
      </c>
      <c r="F37" s="116" t="s">
        <v>3</v>
      </c>
      <c r="G37" s="116"/>
      <c r="H37" s="116"/>
      <c r="I37" s="114"/>
      <c r="J37" s="31"/>
      <c r="K37" s="31"/>
    </row>
    <row r="38" spans="1:11" x14ac:dyDescent="0.2">
      <c r="A38" s="119"/>
      <c r="B38" s="116"/>
      <c r="C38" s="116" t="s">
        <v>31</v>
      </c>
      <c r="D38" s="117">
        <v>14</v>
      </c>
      <c r="E38" s="118" t="s">
        <v>39</v>
      </c>
      <c r="F38" s="116" t="s">
        <v>3</v>
      </c>
      <c r="G38" s="116"/>
      <c r="H38" s="116"/>
      <c r="I38" s="114"/>
      <c r="J38" s="31"/>
      <c r="K38" s="31"/>
    </row>
    <row r="39" spans="1:11" x14ac:dyDescent="0.2">
      <c r="A39" s="119"/>
      <c r="B39" s="116"/>
      <c r="C39" s="116" t="s">
        <v>31</v>
      </c>
      <c r="D39" s="117">
        <v>14</v>
      </c>
      <c r="E39" s="118" t="s">
        <v>40</v>
      </c>
      <c r="F39" s="116" t="s">
        <v>3</v>
      </c>
      <c r="G39" s="116"/>
      <c r="H39" s="116"/>
      <c r="I39" s="114"/>
      <c r="J39" s="31"/>
      <c r="K39" s="31"/>
    </row>
    <row r="40" spans="1:11" x14ac:dyDescent="0.2">
      <c r="A40" s="119"/>
      <c r="B40" s="116"/>
      <c r="C40" s="116" t="s">
        <v>31</v>
      </c>
      <c r="D40" s="117">
        <v>14</v>
      </c>
      <c r="E40" s="118" t="s">
        <v>72</v>
      </c>
      <c r="F40" s="116" t="s">
        <v>3</v>
      </c>
      <c r="G40" s="116"/>
      <c r="H40" s="116"/>
      <c r="I40" s="114"/>
      <c r="J40" s="31"/>
      <c r="K40" s="31"/>
    </row>
    <row r="41" spans="1:11" x14ac:dyDescent="0.2">
      <c r="A41" s="119"/>
      <c r="B41" s="116"/>
      <c r="C41" s="116" t="s">
        <v>31</v>
      </c>
      <c r="D41" s="117">
        <v>14</v>
      </c>
      <c r="E41" s="118" t="s">
        <v>144</v>
      </c>
      <c r="F41" s="116" t="s">
        <v>3</v>
      </c>
      <c r="G41" s="116"/>
      <c r="H41" s="116"/>
      <c r="I41" s="114"/>
      <c r="J41" s="31"/>
      <c r="K41" s="31"/>
    </row>
    <row r="42" spans="1:11" x14ac:dyDescent="0.2">
      <c r="A42" s="119"/>
      <c r="B42" s="116"/>
      <c r="C42" s="116" t="s">
        <v>31</v>
      </c>
      <c r="D42" s="117">
        <v>14</v>
      </c>
      <c r="E42" s="118" t="s">
        <v>162</v>
      </c>
      <c r="F42" s="116" t="s">
        <v>3</v>
      </c>
      <c r="G42" s="116"/>
      <c r="H42" s="116"/>
      <c r="I42" s="114"/>
      <c r="J42" s="31"/>
      <c r="K42" s="31"/>
    </row>
    <row r="43" spans="1:11" x14ac:dyDescent="0.2">
      <c r="A43" s="119"/>
      <c r="B43" s="116"/>
      <c r="C43" s="116" t="s">
        <v>31</v>
      </c>
      <c r="D43" s="117">
        <v>14</v>
      </c>
      <c r="E43" s="118" t="s">
        <v>210</v>
      </c>
      <c r="F43" s="116" t="s">
        <v>3</v>
      </c>
      <c r="G43" s="116"/>
      <c r="H43" s="116"/>
      <c r="I43" s="114"/>
      <c r="J43" s="31"/>
      <c r="K43" s="31"/>
    </row>
    <row r="44" spans="1:11" x14ac:dyDescent="0.2">
      <c r="A44" s="119"/>
      <c r="B44" s="116"/>
      <c r="C44" s="116" t="s">
        <v>31</v>
      </c>
      <c r="D44" s="117">
        <v>14</v>
      </c>
      <c r="E44" s="118" t="s">
        <v>211</v>
      </c>
      <c r="F44" s="116" t="s">
        <v>3</v>
      </c>
      <c r="G44" s="116"/>
      <c r="H44" s="116"/>
      <c r="I44" s="114"/>
      <c r="J44" s="31"/>
      <c r="K44" s="31"/>
    </row>
    <row r="45" spans="1:11" x14ac:dyDescent="0.2">
      <c r="A45" s="119"/>
      <c r="B45" s="116"/>
      <c r="C45" s="116" t="s">
        <v>33</v>
      </c>
      <c r="D45" s="117">
        <v>14</v>
      </c>
      <c r="E45" s="118" t="s">
        <v>158</v>
      </c>
      <c r="F45" s="116" t="s">
        <v>3</v>
      </c>
      <c r="G45" s="116"/>
      <c r="H45" s="116"/>
      <c r="I45" s="114"/>
      <c r="J45" s="31"/>
      <c r="K45" s="31"/>
    </row>
    <row r="46" spans="1:11" x14ac:dyDescent="0.2">
      <c r="A46" s="115"/>
      <c r="B46" s="116" t="s">
        <v>32</v>
      </c>
      <c r="C46" s="116" t="s">
        <v>33</v>
      </c>
      <c r="D46" s="117">
        <v>14</v>
      </c>
      <c r="E46" s="118" t="s">
        <v>106</v>
      </c>
      <c r="F46" s="116" t="s">
        <v>3</v>
      </c>
      <c r="G46" s="116"/>
      <c r="H46" s="116"/>
      <c r="I46" s="114"/>
      <c r="J46" s="31"/>
      <c r="K46" s="31"/>
    </row>
    <row r="47" spans="1:11" x14ac:dyDescent="0.2">
      <c r="A47" s="115"/>
      <c r="B47" s="116"/>
      <c r="C47" s="116" t="s">
        <v>137</v>
      </c>
      <c r="D47" s="117">
        <v>8</v>
      </c>
      <c r="E47" s="118" t="s">
        <v>85</v>
      </c>
      <c r="F47" s="116" t="s">
        <v>3</v>
      </c>
      <c r="G47" s="116"/>
      <c r="H47" s="116"/>
      <c r="I47" s="114"/>
      <c r="J47" s="31"/>
      <c r="K47" s="31"/>
    </row>
    <row r="48" spans="1:11" x14ac:dyDescent="0.2">
      <c r="A48" s="115"/>
      <c r="B48" s="116"/>
      <c r="C48" s="116" t="s">
        <v>137</v>
      </c>
      <c r="D48" s="117">
        <v>8</v>
      </c>
      <c r="E48" s="118" t="s">
        <v>10</v>
      </c>
      <c r="F48" s="116" t="s">
        <v>3</v>
      </c>
      <c r="G48" s="116"/>
      <c r="H48" s="116"/>
      <c r="I48" s="114"/>
      <c r="J48" s="31"/>
      <c r="K48" s="31"/>
    </row>
    <row r="49" spans="1:11" x14ac:dyDescent="0.2">
      <c r="A49" s="115"/>
      <c r="B49" s="116"/>
      <c r="C49" s="116" t="s">
        <v>137</v>
      </c>
      <c r="D49" s="117">
        <v>8</v>
      </c>
      <c r="E49" s="118" t="s">
        <v>2</v>
      </c>
      <c r="F49" s="116" t="s">
        <v>3</v>
      </c>
      <c r="G49" s="116"/>
      <c r="H49" s="116"/>
      <c r="I49" s="114"/>
      <c r="J49" s="31"/>
      <c r="K49" s="31"/>
    </row>
    <row r="50" spans="1:11" x14ac:dyDescent="0.2">
      <c r="A50" s="115"/>
      <c r="B50" s="116"/>
      <c r="C50" s="116" t="s">
        <v>137</v>
      </c>
      <c r="D50" s="117">
        <v>2</v>
      </c>
      <c r="E50" s="118" t="s">
        <v>11</v>
      </c>
      <c r="F50" s="116" t="s">
        <v>3</v>
      </c>
      <c r="G50" s="116"/>
      <c r="H50" s="116"/>
      <c r="I50" s="114"/>
      <c r="J50" s="31"/>
      <c r="K50" s="31"/>
    </row>
    <row r="51" spans="1:11" x14ac:dyDescent="0.2">
      <c r="A51" s="115"/>
      <c r="B51" s="116"/>
      <c r="C51" s="116" t="s">
        <v>137</v>
      </c>
      <c r="D51" s="117">
        <v>8</v>
      </c>
      <c r="E51" s="118" t="s">
        <v>11</v>
      </c>
      <c r="F51" s="116" t="s">
        <v>3</v>
      </c>
      <c r="G51" s="116"/>
      <c r="H51" s="116"/>
      <c r="I51" s="114"/>
      <c r="J51" s="31"/>
      <c r="K51" s="31"/>
    </row>
    <row r="52" spans="1:11" x14ac:dyDescent="0.2">
      <c r="A52" s="115"/>
      <c r="B52" s="116"/>
      <c r="C52" s="116" t="s">
        <v>137</v>
      </c>
      <c r="D52" s="117">
        <v>2</v>
      </c>
      <c r="E52" s="118" t="s">
        <v>7</v>
      </c>
      <c r="F52" s="116" t="s">
        <v>3</v>
      </c>
      <c r="G52" s="116"/>
      <c r="H52" s="116"/>
      <c r="I52" s="114"/>
      <c r="J52" s="31"/>
      <c r="K52" s="31"/>
    </row>
    <row r="53" spans="1:11" x14ac:dyDescent="0.2">
      <c r="A53" s="115"/>
      <c r="B53" s="116"/>
      <c r="C53" s="116" t="s">
        <v>137</v>
      </c>
      <c r="D53" s="117">
        <v>8</v>
      </c>
      <c r="E53" s="118" t="s">
        <v>7</v>
      </c>
      <c r="F53" s="116" t="s">
        <v>3</v>
      </c>
      <c r="G53" s="116"/>
      <c r="H53" s="116"/>
      <c r="I53" s="114"/>
      <c r="J53" s="31"/>
      <c r="K53" s="31"/>
    </row>
    <row r="54" spans="1:11" x14ac:dyDescent="0.2">
      <c r="A54" s="115"/>
      <c r="B54" s="116"/>
      <c r="C54" s="116" t="s">
        <v>137</v>
      </c>
      <c r="D54" s="117">
        <v>2</v>
      </c>
      <c r="E54" s="118" t="s">
        <v>22</v>
      </c>
      <c r="F54" s="116" t="s">
        <v>3</v>
      </c>
      <c r="G54" s="116"/>
      <c r="H54" s="116"/>
      <c r="I54" s="114"/>
      <c r="J54" s="31"/>
      <c r="K54" s="31"/>
    </row>
    <row r="55" spans="1:11" s="3" customFormat="1" x14ac:dyDescent="0.2">
      <c r="A55" s="115"/>
      <c r="B55" s="120" t="s">
        <v>34</v>
      </c>
      <c r="C55" s="121" t="s">
        <v>91</v>
      </c>
      <c r="D55" s="117">
        <v>13</v>
      </c>
      <c r="E55" s="122" t="s">
        <v>208</v>
      </c>
      <c r="F55" s="121" t="s">
        <v>3</v>
      </c>
      <c r="G55" s="121" t="s">
        <v>35</v>
      </c>
      <c r="H55" s="123"/>
      <c r="I55" s="124"/>
      <c r="J55" s="31"/>
      <c r="K55" s="31"/>
    </row>
    <row r="56" spans="1:11" s="3" customFormat="1" x14ac:dyDescent="0.2">
      <c r="A56" s="115"/>
      <c r="B56" s="120" t="s">
        <v>34</v>
      </c>
      <c r="C56" s="121" t="s">
        <v>91</v>
      </c>
      <c r="D56" s="117">
        <v>13</v>
      </c>
      <c r="E56" s="122" t="s">
        <v>206</v>
      </c>
      <c r="F56" s="121" t="s">
        <v>3</v>
      </c>
      <c r="G56" s="121" t="s">
        <v>35</v>
      </c>
      <c r="H56" s="123"/>
      <c r="I56" s="124"/>
      <c r="J56" s="31"/>
      <c r="K56" s="31"/>
    </row>
    <row r="57" spans="1:11" s="3" customFormat="1" x14ac:dyDescent="0.2">
      <c r="A57" s="115"/>
      <c r="B57" s="120"/>
      <c r="C57" s="121" t="s">
        <v>91</v>
      </c>
      <c r="D57" s="117">
        <v>13</v>
      </c>
      <c r="E57" s="122" t="s">
        <v>92</v>
      </c>
      <c r="F57" s="121" t="s">
        <v>3</v>
      </c>
      <c r="G57" s="121" t="s">
        <v>35</v>
      </c>
      <c r="H57" s="123"/>
      <c r="I57" s="125"/>
      <c r="J57" s="31"/>
      <c r="K57" s="31"/>
    </row>
    <row r="58" spans="1:11" s="3" customFormat="1" x14ac:dyDescent="0.2">
      <c r="A58" s="115"/>
      <c r="B58" s="120" t="s">
        <v>34</v>
      </c>
      <c r="C58" s="121" t="s">
        <v>91</v>
      </c>
      <c r="D58" s="117">
        <v>13</v>
      </c>
      <c r="E58" s="122" t="s">
        <v>94</v>
      </c>
      <c r="F58" s="121" t="s">
        <v>3</v>
      </c>
      <c r="G58" s="121" t="s">
        <v>35</v>
      </c>
      <c r="H58" s="123"/>
      <c r="I58" s="124"/>
      <c r="J58" s="31"/>
      <c r="K58" s="31"/>
    </row>
    <row r="59" spans="1:11" s="3" customFormat="1" x14ac:dyDescent="0.2">
      <c r="A59" s="115"/>
      <c r="B59" s="120"/>
      <c r="C59" s="121" t="s">
        <v>91</v>
      </c>
      <c r="D59" s="117">
        <v>13</v>
      </c>
      <c r="E59" s="122" t="s">
        <v>207</v>
      </c>
      <c r="F59" s="121" t="s">
        <v>3</v>
      </c>
      <c r="G59" s="121" t="s">
        <v>35</v>
      </c>
      <c r="H59" s="123"/>
      <c r="I59" s="124"/>
      <c r="J59" s="31"/>
      <c r="K59" s="31"/>
    </row>
    <row r="60" spans="1:11" s="3" customFormat="1" x14ac:dyDescent="0.2">
      <c r="A60" s="115"/>
      <c r="B60" s="120" t="s">
        <v>34</v>
      </c>
      <c r="C60" s="121" t="s">
        <v>91</v>
      </c>
      <c r="D60" s="117">
        <v>13</v>
      </c>
      <c r="E60" s="122" t="s">
        <v>89</v>
      </c>
      <c r="F60" s="121" t="s">
        <v>3</v>
      </c>
      <c r="G60" s="121" t="s">
        <v>35</v>
      </c>
      <c r="H60" s="123"/>
      <c r="I60" s="124"/>
      <c r="J60" s="31"/>
      <c r="K60" s="31"/>
    </row>
    <row r="61" spans="1:11" s="3" customFormat="1" x14ac:dyDescent="0.2">
      <c r="A61" s="115"/>
      <c r="B61" s="120"/>
      <c r="C61" s="121" t="s">
        <v>91</v>
      </c>
      <c r="D61" s="117">
        <v>13</v>
      </c>
      <c r="E61" s="122" t="s">
        <v>101</v>
      </c>
      <c r="F61" s="121" t="s">
        <v>3</v>
      </c>
      <c r="G61" s="121" t="s">
        <v>35</v>
      </c>
      <c r="H61" s="123"/>
      <c r="I61" s="124"/>
      <c r="J61" s="31"/>
      <c r="K61" s="31"/>
    </row>
    <row r="62" spans="1:11" s="3" customFormat="1" x14ac:dyDescent="0.2">
      <c r="A62" s="115"/>
      <c r="B62" s="120"/>
      <c r="C62" s="121" t="s">
        <v>102</v>
      </c>
      <c r="D62" s="117">
        <v>5</v>
      </c>
      <c r="E62" s="122" t="s">
        <v>36</v>
      </c>
      <c r="F62" s="121" t="s">
        <v>3</v>
      </c>
      <c r="G62" s="121"/>
      <c r="H62" s="121"/>
      <c r="I62" s="114"/>
      <c r="J62" s="31"/>
      <c r="K62" s="31"/>
    </row>
    <row r="63" spans="1:11" s="3" customFormat="1" x14ac:dyDescent="0.2">
      <c r="A63" s="115"/>
      <c r="B63" s="120"/>
      <c r="C63" s="121" t="s">
        <v>102</v>
      </c>
      <c r="D63" s="117">
        <v>13</v>
      </c>
      <c r="E63" s="122" t="s">
        <v>36</v>
      </c>
      <c r="F63" s="121" t="s">
        <v>3</v>
      </c>
      <c r="G63" s="121"/>
      <c r="H63" s="121"/>
      <c r="I63" s="114"/>
      <c r="J63" s="31"/>
      <c r="K63" s="31"/>
    </row>
    <row r="64" spans="1:11" s="3" customFormat="1" x14ac:dyDescent="0.2">
      <c r="A64" s="115"/>
      <c r="B64" s="120"/>
      <c r="C64" s="121" t="s">
        <v>102</v>
      </c>
      <c r="D64" s="117">
        <v>14</v>
      </c>
      <c r="E64" s="122" t="s">
        <v>36</v>
      </c>
      <c r="F64" s="121" t="s">
        <v>3</v>
      </c>
      <c r="G64" s="121"/>
      <c r="H64" s="121"/>
      <c r="I64" s="114"/>
      <c r="J64" s="31"/>
      <c r="K64" s="31"/>
    </row>
    <row r="65" spans="1:11" s="3" customFormat="1" x14ac:dyDescent="0.2">
      <c r="A65" s="115"/>
      <c r="B65" s="120"/>
      <c r="C65" s="121" t="s">
        <v>102</v>
      </c>
      <c r="D65" s="117">
        <v>5</v>
      </c>
      <c r="E65" s="122" t="s">
        <v>153</v>
      </c>
      <c r="F65" s="121" t="s">
        <v>3</v>
      </c>
      <c r="G65" s="121"/>
      <c r="H65" s="121"/>
      <c r="I65" s="114"/>
      <c r="J65" s="31"/>
      <c r="K65" s="31"/>
    </row>
    <row r="66" spans="1:11" s="3" customFormat="1" x14ac:dyDescent="0.2">
      <c r="A66" s="115"/>
      <c r="B66" s="120"/>
      <c r="C66" s="121" t="s">
        <v>102</v>
      </c>
      <c r="D66" s="117">
        <v>13</v>
      </c>
      <c r="E66" s="122" t="s">
        <v>153</v>
      </c>
      <c r="F66" s="121" t="s">
        <v>3</v>
      </c>
      <c r="G66" s="121"/>
      <c r="H66" s="121"/>
      <c r="I66" s="114"/>
      <c r="J66" s="31"/>
      <c r="K66" s="31"/>
    </row>
    <row r="67" spans="1:11" s="3" customFormat="1" x14ac:dyDescent="0.2">
      <c r="A67" s="115"/>
      <c r="B67" s="120"/>
      <c r="C67" s="121" t="s">
        <v>102</v>
      </c>
      <c r="D67" s="117">
        <v>5</v>
      </c>
      <c r="E67" s="122" t="s">
        <v>155</v>
      </c>
      <c r="F67" s="121" t="s">
        <v>3</v>
      </c>
      <c r="G67" s="121"/>
      <c r="H67" s="121"/>
      <c r="I67" s="125"/>
      <c r="J67" s="31"/>
      <c r="K67" s="31"/>
    </row>
    <row r="68" spans="1:11" s="3" customFormat="1" x14ac:dyDescent="0.2">
      <c r="A68" s="115"/>
      <c r="B68" s="120"/>
      <c r="C68" s="121" t="s">
        <v>102</v>
      </c>
      <c r="D68" s="117">
        <v>13</v>
      </c>
      <c r="E68" s="122" t="s">
        <v>155</v>
      </c>
      <c r="F68" s="121" t="s">
        <v>3</v>
      </c>
      <c r="G68" s="121"/>
      <c r="H68" s="121"/>
      <c r="I68" s="125"/>
      <c r="J68" s="31"/>
      <c r="K68" s="31"/>
    </row>
    <row r="69" spans="1:11" x14ac:dyDescent="0.2">
      <c r="A69" s="115"/>
      <c r="B69" s="116"/>
      <c r="C69" s="116" t="s">
        <v>102</v>
      </c>
      <c r="D69" s="117">
        <v>5</v>
      </c>
      <c r="E69" s="118" t="s">
        <v>106</v>
      </c>
      <c r="F69" s="116" t="s">
        <v>3</v>
      </c>
      <c r="G69" s="116"/>
      <c r="H69" s="116"/>
      <c r="I69" s="125"/>
      <c r="J69" s="31"/>
      <c r="K69" s="31"/>
    </row>
    <row r="70" spans="1:11" x14ac:dyDescent="0.2">
      <c r="A70" s="115"/>
      <c r="B70" s="116"/>
      <c r="C70" s="116" t="s">
        <v>102</v>
      </c>
      <c r="D70" s="117">
        <v>13</v>
      </c>
      <c r="E70" s="118" t="s">
        <v>106</v>
      </c>
      <c r="F70" s="116" t="s">
        <v>3</v>
      </c>
      <c r="G70" s="116"/>
      <c r="H70" s="116"/>
      <c r="I70" s="125"/>
      <c r="J70" s="31"/>
      <c r="K70" s="31"/>
    </row>
    <row r="71" spans="1:11" x14ac:dyDescent="0.2">
      <c r="A71" s="119"/>
      <c r="B71" s="116" t="s">
        <v>0</v>
      </c>
      <c r="C71" s="116" t="s">
        <v>1</v>
      </c>
      <c r="D71" s="117">
        <v>9</v>
      </c>
      <c r="E71" s="118" t="s">
        <v>11</v>
      </c>
      <c r="F71" s="116" t="s">
        <v>3</v>
      </c>
      <c r="G71" s="116"/>
      <c r="H71" s="116"/>
      <c r="I71" s="114"/>
      <c r="J71" s="31"/>
      <c r="K71" s="31"/>
    </row>
    <row r="72" spans="1:11" x14ac:dyDescent="0.2">
      <c r="A72" s="119"/>
      <c r="B72" s="116"/>
      <c r="C72" s="116" t="s">
        <v>1</v>
      </c>
      <c r="D72" s="117">
        <v>9</v>
      </c>
      <c r="E72" s="118" t="s">
        <v>7</v>
      </c>
      <c r="F72" s="116" t="s">
        <v>3</v>
      </c>
      <c r="G72" s="116"/>
      <c r="H72" s="116"/>
      <c r="I72" s="114"/>
      <c r="J72" s="31"/>
      <c r="K72" s="31"/>
    </row>
    <row r="73" spans="1:11" x14ac:dyDescent="0.2">
      <c r="A73" s="115"/>
      <c r="B73" s="116" t="s">
        <v>5</v>
      </c>
      <c r="C73" s="116" t="s">
        <v>6</v>
      </c>
      <c r="D73" s="117">
        <v>2</v>
      </c>
      <c r="E73" s="118" t="s">
        <v>11</v>
      </c>
      <c r="F73" s="116" t="s">
        <v>3</v>
      </c>
      <c r="G73" s="116" t="s">
        <v>8</v>
      </c>
      <c r="H73" s="116"/>
      <c r="I73" s="114"/>
      <c r="J73" s="31"/>
      <c r="K73" s="31"/>
    </row>
    <row r="74" spans="1:11" x14ac:dyDescent="0.2">
      <c r="A74" s="115"/>
      <c r="B74" s="116"/>
      <c r="C74" s="116" t="s">
        <v>9</v>
      </c>
      <c r="D74" s="117">
        <v>11</v>
      </c>
      <c r="E74" s="118" t="s">
        <v>13</v>
      </c>
      <c r="F74" s="116" t="s">
        <v>3</v>
      </c>
      <c r="G74" s="116" t="s">
        <v>8</v>
      </c>
      <c r="H74" s="116"/>
      <c r="I74" s="114"/>
      <c r="J74" s="31"/>
      <c r="K74" s="31"/>
    </row>
    <row r="75" spans="1:11" x14ac:dyDescent="0.2">
      <c r="A75" s="115"/>
      <c r="B75" s="116"/>
      <c r="C75" s="116" t="s">
        <v>9</v>
      </c>
      <c r="D75" s="117">
        <v>11</v>
      </c>
      <c r="E75" s="118" t="s">
        <v>85</v>
      </c>
      <c r="F75" s="116" t="s">
        <v>3</v>
      </c>
      <c r="G75" s="116" t="s">
        <v>8</v>
      </c>
      <c r="H75" s="116"/>
      <c r="I75" s="125"/>
      <c r="J75" s="31"/>
      <c r="K75" s="31"/>
    </row>
    <row r="76" spans="1:11" x14ac:dyDescent="0.2">
      <c r="A76" s="115"/>
      <c r="B76" s="116"/>
      <c r="C76" s="116" t="s">
        <v>9</v>
      </c>
      <c r="D76" s="117">
        <v>2</v>
      </c>
      <c r="E76" s="118" t="s">
        <v>10</v>
      </c>
      <c r="F76" s="116" t="s">
        <v>3</v>
      </c>
      <c r="G76" s="116" t="s">
        <v>8</v>
      </c>
      <c r="H76" s="116"/>
      <c r="I76" s="114"/>
      <c r="J76" s="31"/>
      <c r="K76" s="31"/>
    </row>
    <row r="77" spans="1:11" x14ac:dyDescent="0.2">
      <c r="A77" s="115"/>
      <c r="B77" s="116"/>
      <c r="C77" s="116" t="s">
        <v>9</v>
      </c>
      <c r="D77" s="117">
        <v>9</v>
      </c>
      <c r="E77" s="118" t="s">
        <v>10</v>
      </c>
      <c r="F77" s="116" t="s">
        <v>3</v>
      </c>
      <c r="G77" s="116" t="s">
        <v>8</v>
      </c>
      <c r="H77" s="116"/>
      <c r="I77" s="114"/>
      <c r="J77" s="31"/>
      <c r="K77" s="31"/>
    </row>
    <row r="78" spans="1:11" x14ac:dyDescent="0.2">
      <c r="A78" s="115"/>
      <c r="B78" s="116"/>
      <c r="C78" s="116" t="s">
        <v>9</v>
      </c>
      <c r="D78" s="117">
        <v>2</v>
      </c>
      <c r="E78" s="118" t="s">
        <v>2</v>
      </c>
      <c r="F78" s="116" t="s">
        <v>3</v>
      </c>
      <c r="G78" s="116" t="s">
        <v>8</v>
      </c>
      <c r="H78" s="116"/>
      <c r="I78" s="114"/>
      <c r="J78" s="31"/>
      <c r="K78" s="31"/>
    </row>
    <row r="79" spans="1:11" x14ac:dyDescent="0.2">
      <c r="A79" s="119"/>
      <c r="B79" s="116"/>
      <c r="C79" s="116" t="s">
        <v>9</v>
      </c>
      <c r="D79" s="117">
        <v>9</v>
      </c>
      <c r="E79" s="118" t="s">
        <v>2</v>
      </c>
      <c r="F79" s="116" t="s">
        <v>3</v>
      </c>
      <c r="G79" s="116" t="s">
        <v>8</v>
      </c>
      <c r="H79" s="116"/>
      <c r="I79" s="114"/>
      <c r="J79" s="31"/>
      <c r="K79" s="31"/>
    </row>
    <row r="80" spans="1:11" x14ac:dyDescent="0.2">
      <c r="A80" s="119"/>
      <c r="B80" s="116"/>
      <c r="C80" s="116" t="s">
        <v>9</v>
      </c>
      <c r="D80" s="117">
        <v>9</v>
      </c>
      <c r="E80" s="118" t="s">
        <v>11</v>
      </c>
      <c r="F80" s="116" t="s">
        <v>3</v>
      </c>
      <c r="G80" s="116" t="s">
        <v>8</v>
      </c>
      <c r="H80" s="116"/>
      <c r="I80" s="114"/>
      <c r="J80" s="31"/>
      <c r="K80" s="31"/>
    </row>
    <row r="81" spans="1:11" x14ac:dyDescent="0.2">
      <c r="A81" s="115"/>
      <c r="B81" s="116"/>
      <c r="C81" s="116" t="s">
        <v>9</v>
      </c>
      <c r="D81" s="117">
        <v>2</v>
      </c>
      <c r="E81" s="118" t="s">
        <v>7</v>
      </c>
      <c r="F81" s="116" t="s">
        <v>3</v>
      </c>
      <c r="G81" s="116" t="s">
        <v>8</v>
      </c>
      <c r="H81" s="116"/>
      <c r="I81" s="114"/>
      <c r="J81" s="31"/>
      <c r="K81" s="31"/>
    </row>
    <row r="82" spans="1:11" x14ac:dyDescent="0.2">
      <c r="A82" s="115"/>
      <c r="B82" s="116"/>
      <c r="C82" s="116" t="s">
        <v>9</v>
      </c>
      <c r="D82" s="117">
        <v>2</v>
      </c>
      <c r="E82" s="118" t="s">
        <v>22</v>
      </c>
      <c r="F82" s="116" t="s">
        <v>3</v>
      </c>
      <c r="G82" s="116" t="s">
        <v>8</v>
      </c>
      <c r="H82" s="116"/>
      <c r="I82" s="114"/>
      <c r="J82" s="31"/>
      <c r="K82" s="31"/>
    </row>
    <row r="83" spans="1:11" x14ac:dyDescent="0.2">
      <c r="A83" s="119"/>
      <c r="B83" s="116"/>
      <c r="C83" s="116" t="s">
        <v>159</v>
      </c>
      <c r="D83" s="117">
        <v>14</v>
      </c>
      <c r="E83" s="118" t="s">
        <v>2</v>
      </c>
      <c r="F83" s="116" t="s">
        <v>3</v>
      </c>
      <c r="G83" s="116"/>
      <c r="H83" s="116"/>
      <c r="I83" s="114"/>
      <c r="J83" s="31"/>
      <c r="K83" s="31"/>
    </row>
    <row r="84" spans="1:11" x14ac:dyDescent="0.2">
      <c r="A84" s="119"/>
      <c r="B84" s="116"/>
      <c r="C84" s="116" t="s">
        <v>159</v>
      </c>
      <c r="D84" s="117">
        <v>14</v>
      </c>
      <c r="E84" s="118" t="s">
        <v>11</v>
      </c>
      <c r="F84" s="116" t="s">
        <v>3</v>
      </c>
      <c r="G84" s="116"/>
      <c r="H84" s="116"/>
      <c r="I84" s="114"/>
      <c r="J84" s="31"/>
      <c r="K84" s="31"/>
    </row>
    <row r="85" spans="1:11" x14ac:dyDescent="0.2">
      <c r="A85" s="119"/>
      <c r="B85" s="116"/>
      <c r="C85" s="116" t="s">
        <v>159</v>
      </c>
      <c r="D85" s="117">
        <v>14</v>
      </c>
      <c r="E85" s="118" t="s">
        <v>7</v>
      </c>
      <c r="F85" s="116" t="s">
        <v>3</v>
      </c>
      <c r="G85" s="116"/>
      <c r="H85" s="116"/>
      <c r="I85" s="114"/>
      <c r="J85" s="31"/>
      <c r="K85" s="31"/>
    </row>
    <row r="86" spans="1:11" x14ac:dyDescent="0.2">
      <c r="A86" s="119"/>
      <c r="B86" s="116"/>
      <c r="C86" s="116" t="s">
        <v>159</v>
      </c>
      <c r="D86" s="117">
        <v>9</v>
      </c>
      <c r="E86" s="118" t="s">
        <v>7</v>
      </c>
      <c r="F86" s="116" t="s">
        <v>3</v>
      </c>
      <c r="G86" s="116"/>
      <c r="H86" s="116"/>
      <c r="I86" s="114"/>
      <c r="J86" s="31"/>
      <c r="K86" s="31"/>
    </row>
    <row r="87" spans="1:11" x14ac:dyDescent="0.2">
      <c r="A87" s="119"/>
      <c r="B87" s="116"/>
      <c r="C87" s="116" t="s">
        <v>71</v>
      </c>
      <c r="D87" s="117">
        <v>10</v>
      </c>
      <c r="E87" s="118" t="s">
        <v>186</v>
      </c>
      <c r="F87" s="116" t="s">
        <v>3</v>
      </c>
      <c r="G87" s="116"/>
      <c r="H87" s="116" t="s">
        <v>286</v>
      </c>
      <c r="I87" s="114"/>
      <c r="J87" s="31"/>
      <c r="K87" s="31"/>
    </row>
    <row r="88" spans="1:11" x14ac:dyDescent="0.2">
      <c r="A88" s="119"/>
      <c r="B88" s="116"/>
      <c r="C88" s="116" t="s">
        <v>71</v>
      </c>
      <c r="D88" s="117">
        <v>10</v>
      </c>
      <c r="E88" s="118" t="s">
        <v>232</v>
      </c>
      <c r="F88" s="116" t="s">
        <v>3</v>
      </c>
      <c r="G88" s="116"/>
      <c r="H88" s="116" t="s">
        <v>286</v>
      </c>
      <c r="I88" s="114"/>
      <c r="J88" s="31"/>
      <c r="K88" s="31"/>
    </row>
    <row r="89" spans="1:11" x14ac:dyDescent="0.2">
      <c r="A89" s="119"/>
      <c r="B89" s="116"/>
      <c r="C89" s="116" t="s">
        <v>71</v>
      </c>
      <c r="D89" s="117">
        <v>10</v>
      </c>
      <c r="E89" s="118" t="s">
        <v>233</v>
      </c>
      <c r="F89" s="116" t="s">
        <v>3</v>
      </c>
      <c r="G89" s="116"/>
      <c r="H89" s="116" t="s">
        <v>286</v>
      </c>
      <c r="I89" s="114"/>
      <c r="J89" s="31"/>
      <c r="K89" s="31"/>
    </row>
    <row r="90" spans="1:11" x14ac:dyDescent="0.2">
      <c r="A90" s="119"/>
      <c r="B90" s="116"/>
      <c r="C90" s="116" t="s">
        <v>71</v>
      </c>
      <c r="D90" s="117">
        <v>10</v>
      </c>
      <c r="E90" s="118" t="s">
        <v>234</v>
      </c>
      <c r="F90" s="116" t="s">
        <v>3</v>
      </c>
      <c r="G90" s="116"/>
      <c r="H90" s="116" t="s">
        <v>286</v>
      </c>
      <c r="I90" s="114"/>
      <c r="J90" s="31"/>
      <c r="K90" s="31"/>
    </row>
    <row r="91" spans="1:11" x14ac:dyDescent="0.2">
      <c r="A91" s="119"/>
      <c r="B91" s="116"/>
      <c r="C91" s="116" t="s">
        <v>71</v>
      </c>
      <c r="D91" s="117">
        <v>10</v>
      </c>
      <c r="E91" s="118" t="s">
        <v>235</v>
      </c>
      <c r="F91" s="116" t="s">
        <v>3</v>
      </c>
      <c r="G91" s="116"/>
      <c r="H91" s="116" t="s">
        <v>286</v>
      </c>
      <c r="I91" s="114"/>
      <c r="J91" s="31"/>
      <c r="K91" s="31"/>
    </row>
    <row r="92" spans="1:11" x14ac:dyDescent="0.2">
      <c r="A92" s="119"/>
      <c r="B92" s="116"/>
      <c r="C92" s="116" t="s">
        <v>71</v>
      </c>
      <c r="D92" s="117">
        <v>10</v>
      </c>
      <c r="E92" s="118" t="s">
        <v>287</v>
      </c>
      <c r="F92" s="116" t="s">
        <v>3</v>
      </c>
      <c r="G92" s="116"/>
      <c r="H92" s="116" t="s">
        <v>286</v>
      </c>
      <c r="I92" s="114"/>
      <c r="J92" s="31"/>
      <c r="K92" s="31"/>
    </row>
    <row r="93" spans="1:11" x14ac:dyDescent="0.2">
      <c r="A93" s="119"/>
      <c r="B93" s="116"/>
      <c r="C93" s="116" t="s">
        <v>71</v>
      </c>
      <c r="D93" s="117">
        <v>12</v>
      </c>
      <c r="E93" s="118" t="s">
        <v>18</v>
      </c>
      <c r="F93" s="116" t="s">
        <v>3</v>
      </c>
      <c r="G93" s="116" t="s">
        <v>110</v>
      </c>
      <c r="H93" s="116"/>
      <c r="I93" s="114"/>
      <c r="J93" s="31"/>
      <c r="K93" s="31"/>
    </row>
    <row r="94" spans="1:11" x14ac:dyDescent="0.2">
      <c r="A94" s="115"/>
      <c r="B94" s="116"/>
      <c r="C94" s="126" t="s">
        <v>86</v>
      </c>
      <c r="D94" s="117">
        <v>2</v>
      </c>
      <c r="E94" s="118" t="s">
        <v>2</v>
      </c>
      <c r="F94" s="116" t="s">
        <v>3</v>
      </c>
      <c r="G94" s="116"/>
      <c r="H94" s="116"/>
      <c r="I94" s="114"/>
      <c r="J94" s="31"/>
      <c r="K94" s="31"/>
    </row>
    <row r="95" spans="1:11" x14ac:dyDescent="0.2">
      <c r="A95" s="115"/>
      <c r="B95" s="116"/>
      <c r="C95" s="126" t="s">
        <v>86</v>
      </c>
      <c r="D95" s="117">
        <v>2</v>
      </c>
      <c r="E95" s="118" t="s">
        <v>11</v>
      </c>
      <c r="F95" s="116" t="s">
        <v>3</v>
      </c>
      <c r="G95" s="116"/>
      <c r="H95" s="116"/>
      <c r="I95" s="114"/>
      <c r="J95" s="31"/>
      <c r="K95" s="31"/>
    </row>
    <row r="96" spans="1:11" x14ac:dyDescent="0.2">
      <c r="A96" s="115"/>
      <c r="B96" s="116"/>
      <c r="C96" s="116" t="s">
        <v>86</v>
      </c>
      <c r="D96" s="117">
        <v>2</v>
      </c>
      <c r="E96" s="118" t="s">
        <v>7</v>
      </c>
      <c r="F96" s="116" t="s">
        <v>3</v>
      </c>
      <c r="G96" s="116"/>
      <c r="H96" s="116"/>
      <c r="I96" s="114"/>
      <c r="J96" s="31"/>
      <c r="K96" s="31"/>
    </row>
    <row r="97" spans="1:11" x14ac:dyDescent="0.2">
      <c r="A97" s="115"/>
      <c r="B97" s="116"/>
      <c r="C97" s="116" t="s">
        <v>86</v>
      </c>
      <c r="D97" s="117">
        <v>2</v>
      </c>
      <c r="E97" s="118" t="s">
        <v>7</v>
      </c>
      <c r="F97" s="116" t="s">
        <v>3</v>
      </c>
      <c r="G97" s="116"/>
      <c r="H97" s="116"/>
      <c r="I97" s="114"/>
      <c r="J97" s="31"/>
      <c r="K97" s="31"/>
    </row>
    <row r="98" spans="1:11" x14ac:dyDescent="0.2">
      <c r="A98" s="115"/>
      <c r="B98" s="116"/>
      <c r="C98" s="116" t="s">
        <v>86</v>
      </c>
      <c r="D98" s="117">
        <v>2</v>
      </c>
      <c r="E98" s="118" t="s">
        <v>7</v>
      </c>
      <c r="F98" s="116" t="s">
        <v>3</v>
      </c>
      <c r="G98" s="116"/>
      <c r="H98" s="116" t="s">
        <v>171</v>
      </c>
      <c r="I98" s="114"/>
      <c r="J98" s="31"/>
      <c r="K98" s="31"/>
    </row>
    <row r="99" spans="1:11" x14ac:dyDescent="0.2">
      <c r="A99" s="115"/>
      <c r="B99" s="116"/>
      <c r="C99" s="116" t="s">
        <v>86</v>
      </c>
      <c r="D99" s="117">
        <v>2</v>
      </c>
      <c r="E99" s="118" t="s">
        <v>7</v>
      </c>
      <c r="F99" s="116" t="s">
        <v>3</v>
      </c>
      <c r="G99" s="116"/>
      <c r="H99" s="116" t="s">
        <v>103</v>
      </c>
      <c r="I99" s="114"/>
      <c r="J99" s="31"/>
      <c r="K99" s="31"/>
    </row>
    <row r="100" spans="1:11" x14ac:dyDescent="0.2">
      <c r="A100" s="115"/>
      <c r="B100" s="116"/>
      <c r="C100" s="116" t="s">
        <v>86</v>
      </c>
      <c r="D100" s="117">
        <v>2</v>
      </c>
      <c r="E100" s="118" t="s">
        <v>22</v>
      </c>
      <c r="F100" s="116" t="s">
        <v>3</v>
      </c>
      <c r="G100" s="116"/>
      <c r="H100" s="116"/>
      <c r="I100" s="114"/>
      <c r="J100" s="31"/>
      <c r="K100" s="31"/>
    </row>
    <row r="101" spans="1:11" x14ac:dyDescent="0.2">
      <c r="A101" s="115"/>
      <c r="B101" s="116"/>
      <c r="C101" s="116" t="s">
        <v>86</v>
      </c>
      <c r="D101" s="117">
        <v>2</v>
      </c>
      <c r="E101" s="118" t="s">
        <v>22</v>
      </c>
      <c r="F101" s="116" t="s">
        <v>3</v>
      </c>
      <c r="G101" s="116"/>
      <c r="H101" s="116"/>
      <c r="I101" s="114"/>
      <c r="J101" s="31"/>
      <c r="K101" s="31"/>
    </row>
    <row r="102" spans="1:11" x14ac:dyDescent="0.2">
      <c r="A102" s="115"/>
      <c r="B102" s="116"/>
      <c r="C102" s="116" t="s">
        <v>86</v>
      </c>
      <c r="D102" s="117">
        <v>2</v>
      </c>
      <c r="E102" s="118" t="s">
        <v>18</v>
      </c>
      <c r="F102" s="116" t="s">
        <v>3</v>
      </c>
      <c r="G102" s="116"/>
      <c r="H102" s="116"/>
      <c r="I102" s="114"/>
      <c r="J102" s="31"/>
      <c r="K102" s="31"/>
    </row>
    <row r="103" spans="1:11" x14ac:dyDescent="0.2">
      <c r="A103" s="115"/>
      <c r="B103" s="116"/>
      <c r="C103" s="116" t="s">
        <v>86</v>
      </c>
      <c r="D103" s="117">
        <v>2</v>
      </c>
      <c r="E103" s="118" t="s">
        <v>18</v>
      </c>
      <c r="F103" s="116" t="s">
        <v>3</v>
      </c>
      <c r="G103" s="116"/>
      <c r="H103" s="116"/>
      <c r="I103" s="114"/>
      <c r="J103" s="31"/>
      <c r="K103" s="31"/>
    </row>
    <row r="104" spans="1:11" x14ac:dyDescent="0.2">
      <c r="A104" s="115"/>
      <c r="B104" s="116"/>
      <c r="C104" s="116" t="s">
        <v>86</v>
      </c>
      <c r="D104" s="117">
        <v>2</v>
      </c>
      <c r="E104" s="118" t="s">
        <v>18</v>
      </c>
      <c r="F104" s="116" t="s">
        <v>3</v>
      </c>
      <c r="G104" s="116"/>
      <c r="H104" s="116" t="s">
        <v>171</v>
      </c>
      <c r="I104" s="114"/>
      <c r="J104" s="31"/>
      <c r="K104" s="31"/>
    </row>
    <row r="105" spans="1:11" x14ac:dyDescent="0.2">
      <c r="A105" s="115"/>
      <c r="B105" s="116"/>
      <c r="C105" s="116" t="s">
        <v>86</v>
      </c>
      <c r="D105" s="117">
        <v>2</v>
      </c>
      <c r="E105" s="118" t="s">
        <v>18</v>
      </c>
      <c r="F105" s="116" t="s">
        <v>3</v>
      </c>
      <c r="G105" s="116"/>
      <c r="H105" s="116" t="s">
        <v>103</v>
      </c>
      <c r="I105" s="114"/>
      <c r="J105" s="31"/>
      <c r="K105" s="31"/>
    </row>
    <row r="106" spans="1:11" x14ac:dyDescent="0.2">
      <c r="A106" s="115"/>
      <c r="B106" s="116"/>
      <c r="C106" s="116" t="s">
        <v>86</v>
      </c>
      <c r="D106" s="117">
        <v>2</v>
      </c>
      <c r="E106" s="118" t="s">
        <v>39</v>
      </c>
      <c r="F106" s="116" t="s">
        <v>3</v>
      </c>
      <c r="G106" s="116"/>
      <c r="H106" s="116"/>
      <c r="I106" s="114"/>
      <c r="J106" s="31"/>
      <c r="K106" s="31"/>
    </row>
    <row r="107" spans="1:11" x14ac:dyDescent="0.2">
      <c r="A107" s="115"/>
      <c r="B107" s="116"/>
      <c r="C107" s="116" t="s">
        <v>86</v>
      </c>
      <c r="D107" s="117">
        <v>2</v>
      </c>
      <c r="E107" s="118" t="s">
        <v>40</v>
      </c>
      <c r="F107" s="116" t="s">
        <v>3</v>
      </c>
      <c r="G107" s="116"/>
      <c r="H107" s="116"/>
      <c r="I107" s="114"/>
      <c r="J107" s="31"/>
      <c r="K107" s="31"/>
    </row>
    <row r="108" spans="1:11" x14ac:dyDescent="0.2">
      <c r="A108" s="115"/>
      <c r="B108" s="116"/>
      <c r="C108" s="116" t="s">
        <v>222</v>
      </c>
      <c r="D108" s="117">
        <v>5</v>
      </c>
      <c r="E108" s="122" t="s">
        <v>223</v>
      </c>
      <c r="F108" s="121" t="s">
        <v>3</v>
      </c>
      <c r="G108" s="121"/>
      <c r="H108" s="127"/>
      <c r="I108" s="114"/>
      <c r="J108" s="31"/>
      <c r="K108" s="31"/>
    </row>
    <row r="109" spans="1:11" x14ac:dyDescent="0.2">
      <c r="A109" s="119"/>
      <c r="B109" s="116" t="s">
        <v>37</v>
      </c>
      <c r="C109" s="116" t="s">
        <v>38</v>
      </c>
      <c r="D109" s="117">
        <v>9</v>
      </c>
      <c r="E109" s="118" t="s">
        <v>2</v>
      </c>
      <c r="F109" s="116" t="s">
        <v>3</v>
      </c>
      <c r="G109" s="116" t="s">
        <v>112</v>
      </c>
      <c r="H109" s="116"/>
      <c r="I109" s="114"/>
      <c r="J109" s="31"/>
      <c r="K109" s="31"/>
    </row>
    <row r="110" spans="1:11" x14ac:dyDescent="0.2">
      <c r="A110" s="119"/>
      <c r="B110" s="116" t="s">
        <v>37</v>
      </c>
      <c r="C110" s="116" t="s">
        <v>38</v>
      </c>
      <c r="D110" s="117">
        <v>9</v>
      </c>
      <c r="E110" s="118" t="s">
        <v>11</v>
      </c>
      <c r="F110" s="116" t="s">
        <v>3</v>
      </c>
      <c r="G110" s="116"/>
      <c r="H110" s="116"/>
      <c r="I110" s="114"/>
      <c r="J110" s="31"/>
      <c r="K110" s="31"/>
    </row>
    <row r="111" spans="1:11" x14ac:dyDescent="0.2">
      <c r="A111" s="119"/>
      <c r="B111" s="116" t="s">
        <v>37</v>
      </c>
      <c r="C111" s="116" t="s">
        <v>38</v>
      </c>
      <c r="D111" s="117">
        <v>9</v>
      </c>
      <c r="E111" s="118" t="s">
        <v>7</v>
      </c>
      <c r="F111" s="116" t="s">
        <v>3</v>
      </c>
      <c r="G111" s="116"/>
      <c r="H111" s="116"/>
      <c r="I111" s="114"/>
      <c r="J111" s="31"/>
      <c r="K111" s="31"/>
    </row>
    <row r="112" spans="1:11" x14ac:dyDescent="0.2">
      <c r="A112" s="119"/>
      <c r="B112" s="116" t="s">
        <v>37</v>
      </c>
      <c r="C112" s="116" t="s">
        <v>38</v>
      </c>
      <c r="D112" s="117">
        <v>9</v>
      </c>
      <c r="E112" s="118" t="s">
        <v>22</v>
      </c>
      <c r="F112" s="116" t="s">
        <v>3</v>
      </c>
      <c r="G112" s="116"/>
      <c r="H112" s="116"/>
      <c r="I112" s="114"/>
      <c r="J112" s="31"/>
      <c r="K112" s="31"/>
    </row>
    <row r="113" spans="1:11" x14ac:dyDescent="0.2">
      <c r="A113" s="119"/>
      <c r="B113" s="116" t="s">
        <v>37</v>
      </c>
      <c r="C113" s="116" t="s">
        <v>38</v>
      </c>
      <c r="D113" s="117">
        <v>9</v>
      </c>
      <c r="E113" s="118" t="s">
        <v>18</v>
      </c>
      <c r="F113" s="116" t="s">
        <v>3</v>
      </c>
      <c r="G113" s="116"/>
      <c r="H113" s="116"/>
      <c r="I113" s="114"/>
      <c r="J113" s="31"/>
      <c r="K113" s="31"/>
    </row>
    <row r="114" spans="1:11" x14ac:dyDescent="0.2">
      <c r="A114" s="119"/>
      <c r="B114" s="116" t="s">
        <v>37</v>
      </c>
      <c r="C114" s="116" t="s">
        <v>38</v>
      </c>
      <c r="D114" s="117">
        <v>9</v>
      </c>
      <c r="E114" s="118" t="s">
        <v>39</v>
      </c>
      <c r="F114" s="116" t="s">
        <v>3</v>
      </c>
      <c r="G114" s="116"/>
      <c r="H114" s="116"/>
      <c r="I114" s="114"/>
      <c r="J114" s="31"/>
      <c r="K114" s="31"/>
    </row>
    <row r="115" spans="1:11" x14ac:dyDescent="0.2">
      <c r="A115" s="115"/>
      <c r="B115" s="116"/>
      <c r="C115" s="116" t="s">
        <v>38</v>
      </c>
      <c r="D115" s="117">
        <v>9</v>
      </c>
      <c r="E115" s="118" t="s">
        <v>40</v>
      </c>
      <c r="F115" s="116" t="s">
        <v>3</v>
      </c>
      <c r="G115" s="116" t="s">
        <v>112</v>
      </c>
      <c r="H115" s="116"/>
      <c r="I115" s="114"/>
      <c r="J115" s="31"/>
      <c r="K115" s="31"/>
    </row>
    <row r="116" spans="1:11" x14ac:dyDescent="0.2">
      <c r="A116" s="115"/>
      <c r="B116" s="116"/>
      <c r="C116" s="116" t="s">
        <v>38</v>
      </c>
      <c r="D116" s="117">
        <v>1</v>
      </c>
      <c r="E116" s="118" t="s">
        <v>36</v>
      </c>
      <c r="F116" s="116" t="s">
        <v>3</v>
      </c>
      <c r="G116" s="116" t="s">
        <v>166</v>
      </c>
      <c r="H116" s="116"/>
      <c r="I116" s="114"/>
      <c r="J116" s="31"/>
      <c r="K116" s="31"/>
    </row>
    <row r="117" spans="1:11" x14ac:dyDescent="0.2">
      <c r="A117" s="115"/>
      <c r="B117" s="116" t="s">
        <v>37</v>
      </c>
      <c r="C117" s="116" t="s">
        <v>38</v>
      </c>
      <c r="D117" s="117">
        <v>2</v>
      </c>
      <c r="E117" s="118" t="s">
        <v>87</v>
      </c>
      <c r="F117" s="116" t="s">
        <v>3</v>
      </c>
      <c r="G117" s="116"/>
      <c r="H117" s="116"/>
      <c r="I117" s="114"/>
      <c r="J117" s="31"/>
      <c r="K117" s="31"/>
    </row>
    <row r="118" spans="1:11" x14ac:dyDescent="0.2">
      <c r="A118" s="119"/>
      <c r="B118" s="116" t="s">
        <v>37</v>
      </c>
      <c r="C118" s="116" t="s">
        <v>180</v>
      </c>
      <c r="D118" s="117">
        <v>9</v>
      </c>
      <c r="E118" s="118" t="s">
        <v>181</v>
      </c>
      <c r="F118" s="116" t="s">
        <v>3</v>
      </c>
      <c r="G118" s="118"/>
      <c r="H118" s="116">
        <v>350</v>
      </c>
      <c r="I118" s="114"/>
      <c r="J118" s="31"/>
      <c r="K118" s="31"/>
    </row>
    <row r="119" spans="1:11" x14ac:dyDescent="0.2">
      <c r="A119" s="119"/>
      <c r="B119" s="116" t="s">
        <v>37</v>
      </c>
      <c r="C119" s="116" t="s">
        <v>180</v>
      </c>
      <c r="D119" s="117">
        <v>9</v>
      </c>
      <c r="E119" s="118" t="s">
        <v>182</v>
      </c>
      <c r="F119" s="116" t="s">
        <v>3</v>
      </c>
      <c r="G119" s="118"/>
      <c r="H119" s="116">
        <v>350</v>
      </c>
      <c r="I119" s="114"/>
      <c r="J119" s="31"/>
      <c r="K119" s="31"/>
    </row>
    <row r="120" spans="1:11" x14ac:dyDescent="0.2">
      <c r="A120" s="115"/>
      <c r="B120" s="116"/>
      <c r="C120" s="116" t="s">
        <v>14</v>
      </c>
      <c r="D120" s="117">
        <v>2</v>
      </c>
      <c r="E120" s="118" t="s">
        <v>25</v>
      </c>
      <c r="F120" s="116"/>
      <c r="G120" s="116"/>
      <c r="H120" s="116"/>
      <c r="I120" s="114"/>
      <c r="J120" s="31"/>
      <c r="K120" s="31"/>
    </row>
    <row r="121" spans="1:11" x14ac:dyDescent="0.2">
      <c r="A121" s="119"/>
      <c r="B121" s="116"/>
      <c r="C121" s="116" t="s">
        <v>148</v>
      </c>
      <c r="D121" s="117">
        <v>9</v>
      </c>
      <c r="E121" s="118" t="s">
        <v>10</v>
      </c>
      <c r="F121" s="116" t="s">
        <v>3</v>
      </c>
      <c r="G121" s="116"/>
      <c r="H121" s="116"/>
      <c r="I121" s="114"/>
      <c r="J121" s="31"/>
      <c r="K121" s="31"/>
    </row>
    <row r="122" spans="1:11" x14ac:dyDescent="0.2">
      <c r="A122" s="119"/>
      <c r="B122" s="116" t="s">
        <v>16</v>
      </c>
      <c r="C122" s="116" t="s">
        <v>140</v>
      </c>
      <c r="D122" s="117">
        <v>9</v>
      </c>
      <c r="E122" s="118" t="s">
        <v>238</v>
      </c>
      <c r="F122" s="116" t="s">
        <v>3</v>
      </c>
      <c r="G122" s="116" t="s">
        <v>4</v>
      </c>
      <c r="H122" s="116" t="s">
        <v>22</v>
      </c>
      <c r="I122" s="114"/>
      <c r="J122" s="31"/>
      <c r="K122" s="31"/>
    </row>
    <row r="123" spans="1:11" x14ac:dyDescent="0.2">
      <c r="A123" s="119"/>
      <c r="B123" s="116"/>
      <c r="C123" s="116" t="s">
        <v>17</v>
      </c>
      <c r="D123" s="117">
        <v>9</v>
      </c>
      <c r="E123" s="118" t="s">
        <v>2</v>
      </c>
      <c r="F123" s="116" t="s">
        <v>3</v>
      </c>
      <c r="G123" s="116" t="s">
        <v>4</v>
      </c>
      <c r="H123" s="116"/>
      <c r="I123" s="114"/>
      <c r="J123" s="31"/>
      <c r="K123" s="31"/>
    </row>
    <row r="124" spans="1:11" x14ac:dyDescent="0.2">
      <c r="A124" s="119"/>
      <c r="B124" s="116"/>
      <c r="C124" s="116" t="s">
        <v>17</v>
      </c>
      <c r="D124" s="117">
        <v>9</v>
      </c>
      <c r="E124" s="118" t="s">
        <v>11</v>
      </c>
      <c r="F124" s="116" t="s">
        <v>3</v>
      </c>
      <c r="G124" s="116" t="s">
        <v>4</v>
      </c>
      <c r="H124" s="116"/>
      <c r="I124" s="114"/>
      <c r="J124" s="31"/>
      <c r="K124" s="31"/>
    </row>
    <row r="125" spans="1:11" x14ac:dyDescent="0.2">
      <c r="A125" s="119"/>
      <c r="B125" s="116"/>
      <c r="C125" s="116" t="s">
        <v>17</v>
      </c>
      <c r="D125" s="117">
        <v>9</v>
      </c>
      <c r="E125" s="118" t="s">
        <v>7</v>
      </c>
      <c r="F125" s="116" t="s">
        <v>3</v>
      </c>
      <c r="G125" s="116" t="s">
        <v>4</v>
      </c>
      <c r="H125" s="116"/>
      <c r="I125" s="114"/>
      <c r="J125" s="31"/>
      <c r="K125" s="31"/>
    </row>
    <row r="126" spans="1:11" x14ac:dyDescent="0.2">
      <c r="A126" s="119"/>
      <c r="B126" s="116"/>
      <c r="C126" s="116" t="s">
        <v>17</v>
      </c>
      <c r="D126" s="117">
        <v>9</v>
      </c>
      <c r="E126" s="118" t="s">
        <v>22</v>
      </c>
      <c r="F126" s="116" t="s">
        <v>3</v>
      </c>
      <c r="G126" s="116" t="s">
        <v>4</v>
      </c>
      <c r="H126" s="116"/>
      <c r="I126" s="114"/>
      <c r="J126" s="31"/>
      <c r="K126" s="31"/>
    </row>
    <row r="127" spans="1:11" x14ac:dyDescent="0.2">
      <c r="A127" s="119"/>
      <c r="B127" s="116"/>
      <c r="C127" s="116" t="s">
        <v>17</v>
      </c>
      <c r="D127" s="117">
        <v>9</v>
      </c>
      <c r="E127" s="118" t="s">
        <v>18</v>
      </c>
      <c r="F127" s="116" t="s">
        <v>3</v>
      </c>
      <c r="G127" s="116" t="s">
        <v>4</v>
      </c>
      <c r="H127" s="116"/>
      <c r="I127" s="114"/>
      <c r="J127" s="31"/>
      <c r="K127" s="31"/>
    </row>
    <row r="128" spans="1:11" x14ac:dyDescent="0.2">
      <c r="A128" s="119"/>
      <c r="B128" s="116"/>
      <c r="C128" s="116" t="s">
        <v>149</v>
      </c>
      <c r="D128" s="117">
        <v>9</v>
      </c>
      <c r="E128" s="118" t="s">
        <v>10</v>
      </c>
      <c r="F128" s="116" t="s">
        <v>3</v>
      </c>
      <c r="G128" s="116"/>
      <c r="H128" s="116"/>
      <c r="I128" s="114"/>
      <c r="J128" s="31"/>
      <c r="K128" s="31"/>
    </row>
    <row r="129" spans="1:11" x14ac:dyDescent="0.2">
      <c r="A129" s="119"/>
      <c r="B129" s="116"/>
      <c r="C129" s="116" t="s">
        <v>149</v>
      </c>
      <c r="D129" s="117">
        <v>9</v>
      </c>
      <c r="E129" s="118" t="s">
        <v>2</v>
      </c>
      <c r="F129" s="116" t="s">
        <v>3</v>
      </c>
      <c r="G129" s="116"/>
      <c r="H129" s="116"/>
      <c r="I129" s="114"/>
      <c r="J129" s="31"/>
      <c r="K129" s="31"/>
    </row>
    <row r="130" spans="1:11" x14ac:dyDescent="0.2">
      <c r="A130" s="119"/>
      <c r="B130" s="116"/>
      <c r="C130" s="116" t="s">
        <v>149</v>
      </c>
      <c r="D130" s="117">
        <v>9</v>
      </c>
      <c r="E130" s="118" t="s">
        <v>11</v>
      </c>
      <c r="F130" s="116" t="s">
        <v>3</v>
      </c>
      <c r="G130" s="116"/>
      <c r="H130" s="116"/>
      <c r="I130" s="114"/>
      <c r="J130" s="31"/>
      <c r="K130" s="31"/>
    </row>
    <row r="131" spans="1:11" x14ac:dyDescent="0.2">
      <c r="A131" s="119"/>
      <c r="B131" s="116"/>
      <c r="C131" s="116" t="s">
        <v>149</v>
      </c>
      <c r="D131" s="117">
        <v>14</v>
      </c>
      <c r="E131" s="118" t="s">
        <v>144</v>
      </c>
      <c r="F131" s="116" t="s">
        <v>3</v>
      </c>
      <c r="G131" s="116"/>
      <c r="H131" s="116"/>
      <c r="I131" s="114"/>
      <c r="J131" s="31"/>
      <c r="K131" s="31"/>
    </row>
    <row r="132" spans="1:11" x14ac:dyDescent="0.2">
      <c r="A132" s="119"/>
      <c r="B132" s="116" t="s">
        <v>19</v>
      </c>
      <c r="C132" s="116" t="s">
        <v>147</v>
      </c>
      <c r="D132" s="117">
        <v>9</v>
      </c>
      <c r="E132" s="118" t="s">
        <v>228</v>
      </c>
      <c r="F132" s="116" t="s">
        <v>12</v>
      </c>
      <c r="G132" s="116"/>
      <c r="H132" s="116"/>
      <c r="I132" s="114"/>
      <c r="J132" s="31"/>
      <c r="K132" s="31"/>
    </row>
    <row r="133" spans="1:11" x14ac:dyDescent="0.2">
      <c r="A133" s="119"/>
      <c r="B133" s="116" t="s">
        <v>19</v>
      </c>
      <c r="C133" s="116" t="s">
        <v>147</v>
      </c>
      <c r="D133" s="117">
        <v>9</v>
      </c>
      <c r="E133" s="118" t="s">
        <v>13</v>
      </c>
      <c r="F133" s="116" t="s">
        <v>12</v>
      </c>
      <c r="G133" s="116"/>
      <c r="H133" s="116"/>
      <c r="I133" s="114"/>
      <c r="J133" s="31"/>
      <c r="K133" s="31"/>
    </row>
    <row r="134" spans="1:11" x14ac:dyDescent="0.2">
      <c r="A134" s="119"/>
      <c r="B134" s="116" t="s">
        <v>19</v>
      </c>
      <c r="C134" s="116" t="s">
        <v>147</v>
      </c>
      <c r="D134" s="117">
        <v>9</v>
      </c>
      <c r="E134" s="118" t="s">
        <v>85</v>
      </c>
      <c r="F134" s="116" t="s">
        <v>12</v>
      </c>
      <c r="G134" s="116"/>
      <c r="H134" s="116"/>
      <c r="I134" s="114"/>
      <c r="J134" s="31"/>
      <c r="K134" s="31"/>
    </row>
    <row r="135" spans="1:11" x14ac:dyDescent="0.2">
      <c r="A135" s="119"/>
      <c r="B135" s="116" t="s">
        <v>19</v>
      </c>
      <c r="C135" s="116" t="s">
        <v>147</v>
      </c>
      <c r="D135" s="117">
        <v>9</v>
      </c>
      <c r="E135" s="118" t="s">
        <v>10</v>
      </c>
      <c r="F135" s="116" t="s">
        <v>12</v>
      </c>
      <c r="G135" s="116"/>
      <c r="H135" s="116"/>
      <c r="I135" s="114"/>
      <c r="J135" s="31"/>
      <c r="K135" s="31"/>
    </row>
    <row r="136" spans="1:11" x14ac:dyDescent="0.2">
      <c r="A136" s="119"/>
      <c r="B136" s="116"/>
      <c r="C136" s="116" t="s">
        <v>150</v>
      </c>
      <c r="D136" s="117">
        <v>9</v>
      </c>
      <c r="E136" s="118" t="s">
        <v>13</v>
      </c>
      <c r="F136" s="116" t="s">
        <v>12</v>
      </c>
      <c r="G136" s="116"/>
      <c r="H136" s="116"/>
      <c r="I136" s="114"/>
      <c r="J136" s="31"/>
      <c r="K136" s="31"/>
    </row>
    <row r="137" spans="1:11" x14ac:dyDescent="0.2">
      <c r="A137" s="119"/>
      <c r="B137" s="116"/>
      <c r="C137" s="116" t="s">
        <v>150</v>
      </c>
      <c r="D137" s="117">
        <v>9</v>
      </c>
      <c r="E137" s="118" t="s">
        <v>85</v>
      </c>
      <c r="F137" s="116" t="s">
        <v>12</v>
      </c>
      <c r="G137" s="116"/>
      <c r="H137" s="116"/>
      <c r="I137" s="114"/>
      <c r="J137" s="31"/>
      <c r="K137" s="31"/>
    </row>
    <row r="138" spans="1:11" x14ac:dyDescent="0.2">
      <c r="A138" s="119"/>
      <c r="B138" s="116"/>
      <c r="C138" s="116" t="s">
        <v>150</v>
      </c>
      <c r="D138" s="117">
        <v>9</v>
      </c>
      <c r="E138" s="118" t="s">
        <v>10</v>
      </c>
      <c r="F138" s="116" t="s">
        <v>12</v>
      </c>
      <c r="G138" s="116"/>
      <c r="H138" s="116"/>
      <c r="I138" s="114"/>
      <c r="J138" s="31"/>
      <c r="K138" s="31"/>
    </row>
    <row r="139" spans="1:11" x14ac:dyDescent="0.2">
      <c r="A139" s="119"/>
      <c r="B139" s="116"/>
      <c r="C139" s="116" t="s">
        <v>152</v>
      </c>
      <c r="D139" s="117">
        <v>9</v>
      </c>
      <c r="E139" s="118" t="s">
        <v>13</v>
      </c>
      <c r="F139" s="116" t="s">
        <v>12</v>
      </c>
      <c r="G139" s="116"/>
      <c r="H139" s="116"/>
      <c r="I139" s="114"/>
      <c r="J139" s="31"/>
      <c r="K139" s="31"/>
    </row>
    <row r="140" spans="1:11" x14ac:dyDescent="0.2">
      <c r="A140" s="119"/>
      <c r="B140" s="116"/>
      <c r="C140" s="116" t="s">
        <v>152</v>
      </c>
      <c r="D140" s="117">
        <v>9</v>
      </c>
      <c r="E140" s="118" t="s">
        <v>85</v>
      </c>
      <c r="F140" s="116" t="s">
        <v>12</v>
      </c>
      <c r="G140" s="116"/>
      <c r="H140" s="116"/>
      <c r="I140" s="114"/>
      <c r="J140" s="31"/>
      <c r="K140" s="31"/>
    </row>
    <row r="141" spans="1:11" x14ac:dyDescent="0.2">
      <c r="A141" s="119"/>
      <c r="B141" s="116"/>
      <c r="C141" s="116" t="s">
        <v>152</v>
      </c>
      <c r="D141" s="117">
        <v>9</v>
      </c>
      <c r="E141" s="118" t="s">
        <v>10</v>
      </c>
      <c r="F141" s="116" t="s">
        <v>12</v>
      </c>
      <c r="G141" s="116"/>
      <c r="H141" s="116"/>
      <c r="I141" s="114"/>
      <c r="J141" s="31"/>
      <c r="K141" s="31"/>
    </row>
    <row r="142" spans="1:11" x14ac:dyDescent="0.2">
      <c r="A142" s="119"/>
      <c r="B142" s="116"/>
      <c r="C142" s="116" t="s">
        <v>151</v>
      </c>
      <c r="D142" s="117">
        <v>9</v>
      </c>
      <c r="E142" s="118" t="s">
        <v>13</v>
      </c>
      <c r="F142" s="116" t="s">
        <v>12</v>
      </c>
      <c r="G142" s="116"/>
      <c r="H142" s="116"/>
      <c r="I142" s="114"/>
      <c r="J142" s="31"/>
      <c r="K142" s="31"/>
    </row>
    <row r="143" spans="1:11" x14ac:dyDescent="0.2">
      <c r="A143" s="119"/>
      <c r="B143" s="116"/>
      <c r="C143" s="116" t="s">
        <v>151</v>
      </c>
      <c r="D143" s="117">
        <v>9</v>
      </c>
      <c r="E143" s="118" t="s">
        <v>85</v>
      </c>
      <c r="F143" s="116" t="s">
        <v>12</v>
      </c>
      <c r="G143" s="116"/>
      <c r="H143" s="116"/>
      <c r="I143" s="114"/>
      <c r="J143" s="31"/>
      <c r="K143" s="31"/>
    </row>
    <row r="144" spans="1:11" x14ac:dyDescent="0.2">
      <c r="A144" s="119"/>
      <c r="B144" s="116"/>
      <c r="C144" s="116" t="s">
        <v>151</v>
      </c>
      <c r="D144" s="117">
        <v>9</v>
      </c>
      <c r="E144" s="118" t="s">
        <v>10</v>
      </c>
      <c r="F144" s="116" t="s">
        <v>12</v>
      </c>
      <c r="G144" s="116"/>
      <c r="H144" s="116"/>
      <c r="I144" s="114"/>
      <c r="J144" s="31"/>
      <c r="K144" s="31"/>
    </row>
    <row r="145" spans="1:11" x14ac:dyDescent="0.2">
      <c r="A145" s="119"/>
      <c r="B145" s="116" t="s">
        <v>19</v>
      </c>
      <c r="C145" s="116" t="s">
        <v>114</v>
      </c>
      <c r="D145" s="117">
        <v>14</v>
      </c>
      <c r="E145" s="118" t="s">
        <v>127</v>
      </c>
      <c r="F145" s="116" t="s">
        <v>12</v>
      </c>
      <c r="G145" s="116"/>
      <c r="H145" s="116"/>
      <c r="I145" s="114"/>
      <c r="J145" s="31"/>
      <c r="K145" s="31"/>
    </row>
    <row r="146" spans="1:11" x14ac:dyDescent="0.2">
      <c r="A146" s="119"/>
      <c r="B146" s="116"/>
      <c r="C146" s="116" t="s">
        <v>114</v>
      </c>
      <c r="D146" s="117">
        <v>14</v>
      </c>
      <c r="E146" s="118" t="s">
        <v>13</v>
      </c>
      <c r="F146" s="116" t="s">
        <v>3</v>
      </c>
      <c r="G146" s="116"/>
      <c r="H146" s="116"/>
      <c r="I146" s="114"/>
      <c r="J146" s="31"/>
      <c r="K146" s="31"/>
    </row>
    <row r="147" spans="1:11" x14ac:dyDescent="0.2">
      <c r="A147" s="119"/>
      <c r="B147" s="116"/>
      <c r="C147" s="116" t="s">
        <v>114</v>
      </c>
      <c r="D147" s="117">
        <v>14</v>
      </c>
      <c r="E147" s="118" t="s">
        <v>26</v>
      </c>
      <c r="F147" s="116" t="s">
        <v>3</v>
      </c>
      <c r="G147" s="116"/>
      <c r="H147" s="116"/>
      <c r="I147" s="114"/>
      <c r="J147" s="31"/>
      <c r="K147" s="31"/>
    </row>
    <row r="148" spans="1:11" x14ac:dyDescent="0.2">
      <c r="A148" s="119"/>
      <c r="B148" s="116"/>
      <c r="C148" s="116" t="s">
        <v>114</v>
      </c>
      <c r="D148" s="117">
        <v>14</v>
      </c>
      <c r="E148" s="118" t="s">
        <v>10</v>
      </c>
      <c r="F148" s="116" t="s">
        <v>3</v>
      </c>
      <c r="G148" s="116"/>
      <c r="H148" s="116"/>
      <c r="I148" s="114"/>
      <c r="J148" s="31"/>
      <c r="K148" s="31"/>
    </row>
    <row r="149" spans="1:11" x14ac:dyDescent="0.2">
      <c r="A149" s="119"/>
      <c r="B149" s="116"/>
      <c r="C149" s="116" t="s">
        <v>114</v>
      </c>
      <c r="D149" s="117">
        <v>14</v>
      </c>
      <c r="E149" s="118" t="s">
        <v>2</v>
      </c>
      <c r="F149" s="116" t="s">
        <v>3</v>
      </c>
      <c r="G149" s="116"/>
      <c r="H149" s="116"/>
      <c r="I149" s="114"/>
      <c r="J149" s="31"/>
      <c r="K149" s="31"/>
    </row>
    <row r="150" spans="1:11" x14ac:dyDescent="0.2">
      <c r="A150" s="119"/>
      <c r="B150" s="116"/>
      <c r="C150" s="116" t="s">
        <v>114</v>
      </c>
      <c r="D150" s="117">
        <v>14</v>
      </c>
      <c r="E150" s="118" t="s">
        <v>11</v>
      </c>
      <c r="F150" s="116" t="s">
        <v>3</v>
      </c>
      <c r="G150" s="116"/>
      <c r="H150" s="116"/>
      <c r="I150" s="114"/>
      <c r="J150" s="31"/>
      <c r="K150" s="31"/>
    </row>
    <row r="151" spans="1:11" x14ac:dyDescent="0.2">
      <c r="A151" s="119"/>
      <c r="B151" s="116"/>
      <c r="C151" s="116" t="s">
        <v>114</v>
      </c>
      <c r="D151" s="117">
        <v>14</v>
      </c>
      <c r="E151" s="118" t="s">
        <v>7</v>
      </c>
      <c r="F151" s="116" t="s">
        <v>3</v>
      </c>
      <c r="G151" s="116"/>
      <c r="H151" s="116"/>
      <c r="I151" s="114"/>
      <c r="J151" s="31"/>
      <c r="K151" s="31"/>
    </row>
    <row r="152" spans="1:11" x14ac:dyDescent="0.2">
      <c r="A152" s="119"/>
      <c r="B152" s="116"/>
      <c r="C152" s="116" t="s">
        <v>114</v>
      </c>
      <c r="D152" s="117">
        <v>14</v>
      </c>
      <c r="E152" s="118" t="s">
        <v>22</v>
      </c>
      <c r="F152" s="116" t="s">
        <v>3</v>
      </c>
      <c r="G152" s="116"/>
      <c r="H152" s="116"/>
      <c r="I152" s="114"/>
      <c r="J152" s="31"/>
      <c r="K152" s="31"/>
    </row>
    <row r="153" spans="1:11" x14ac:dyDescent="0.2">
      <c r="A153" s="119"/>
      <c r="B153" s="116"/>
      <c r="C153" s="116" t="s">
        <v>114</v>
      </c>
      <c r="D153" s="117">
        <v>14</v>
      </c>
      <c r="E153" s="118" t="s">
        <v>18</v>
      </c>
      <c r="F153" s="116" t="s">
        <v>3</v>
      </c>
      <c r="G153" s="116"/>
      <c r="H153" s="116"/>
      <c r="I153" s="114"/>
      <c r="J153" s="31"/>
      <c r="K153" s="31"/>
    </row>
    <row r="154" spans="1:11" x14ac:dyDescent="0.2">
      <c r="A154" s="119"/>
      <c r="B154" s="116"/>
      <c r="C154" s="116" t="s">
        <v>73</v>
      </c>
      <c r="D154" s="117">
        <v>9</v>
      </c>
      <c r="E154" s="118" t="s">
        <v>20</v>
      </c>
      <c r="F154" s="116" t="s">
        <v>3</v>
      </c>
      <c r="G154" s="116"/>
      <c r="H154" s="116" t="s">
        <v>289</v>
      </c>
      <c r="I154" s="125"/>
      <c r="J154" s="31"/>
      <c r="K154" s="31"/>
    </row>
    <row r="155" spans="1:11" x14ac:dyDescent="0.2">
      <c r="A155" s="119"/>
      <c r="B155" s="116"/>
      <c r="C155" s="116" t="s">
        <v>73</v>
      </c>
      <c r="D155" s="117">
        <v>9</v>
      </c>
      <c r="E155" s="118" t="s">
        <v>25</v>
      </c>
      <c r="F155" s="116" t="s">
        <v>3</v>
      </c>
      <c r="G155" s="116"/>
      <c r="H155" s="116" t="s">
        <v>289</v>
      </c>
      <c r="I155" s="125"/>
      <c r="J155" s="31"/>
      <c r="K155" s="31"/>
    </row>
    <row r="156" spans="1:11" x14ac:dyDescent="0.2">
      <c r="A156" s="128"/>
      <c r="B156" s="116"/>
      <c r="C156" s="129" t="s">
        <v>73</v>
      </c>
      <c r="D156" s="117">
        <v>9</v>
      </c>
      <c r="E156" s="130" t="s">
        <v>26</v>
      </c>
      <c r="F156" s="131" t="s">
        <v>3</v>
      </c>
      <c r="G156" s="116"/>
      <c r="H156" s="116" t="s">
        <v>289</v>
      </c>
      <c r="I156" s="125"/>
      <c r="J156" s="31"/>
      <c r="K156" s="31"/>
    </row>
    <row r="157" spans="1:11" x14ac:dyDescent="0.2">
      <c r="A157" s="132"/>
      <c r="B157" s="116"/>
      <c r="C157" s="129" t="s">
        <v>115</v>
      </c>
      <c r="D157" s="117">
        <v>1</v>
      </c>
      <c r="E157" s="130" t="s">
        <v>15</v>
      </c>
      <c r="F157" s="131" t="s">
        <v>164</v>
      </c>
      <c r="G157" s="116"/>
      <c r="H157" s="116"/>
      <c r="I157" s="114"/>
      <c r="J157" s="31"/>
      <c r="K157" s="31"/>
    </row>
    <row r="158" spans="1:11" x14ac:dyDescent="0.2">
      <c r="A158" s="128"/>
      <c r="B158" s="116"/>
      <c r="C158" s="129" t="s">
        <v>115</v>
      </c>
      <c r="D158" s="117">
        <v>1</v>
      </c>
      <c r="E158" s="130" t="s">
        <v>13</v>
      </c>
      <c r="F158" s="131" t="s">
        <v>164</v>
      </c>
      <c r="G158" s="116"/>
      <c r="H158" s="116"/>
      <c r="I158" s="114"/>
      <c r="J158" s="31"/>
      <c r="K158" s="31"/>
    </row>
    <row r="159" spans="1:11" x14ac:dyDescent="0.2">
      <c r="A159" s="128"/>
      <c r="B159" s="116"/>
      <c r="C159" s="129" t="s">
        <v>115</v>
      </c>
      <c r="D159" s="117">
        <v>9</v>
      </c>
      <c r="E159" s="130" t="s">
        <v>85</v>
      </c>
      <c r="F159" s="116" t="s">
        <v>3</v>
      </c>
      <c r="G159" s="116"/>
      <c r="H159" s="116"/>
      <c r="I159" s="114"/>
      <c r="J159" s="31"/>
      <c r="K159" s="31"/>
    </row>
    <row r="160" spans="1:11" x14ac:dyDescent="0.2">
      <c r="A160" s="128"/>
      <c r="B160" s="116"/>
      <c r="C160" s="129" t="s">
        <v>115</v>
      </c>
      <c r="D160" s="117">
        <v>9</v>
      </c>
      <c r="E160" s="130" t="s">
        <v>10</v>
      </c>
      <c r="F160" s="116" t="s">
        <v>3</v>
      </c>
      <c r="G160" s="116"/>
      <c r="H160" s="116"/>
      <c r="I160" s="114"/>
      <c r="J160" s="31"/>
      <c r="K160" s="31"/>
    </row>
    <row r="161" spans="1:11" x14ac:dyDescent="0.2">
      <c r="A161" s="128"/>
      <c r="B161" s="116"/>
      <c r="C161" s="129" t="s">
        <v>115</v>
      </c>
      <c r="D161" s="117">
        <v>9</v>
      </c>
      <c r="E161" s="130" t="s">
        <v>2</v>
      </c>
      <c r="F161" s="116" t="s">
        <v>3</v>
      </c>
      <c r="G161" s="116"/>
      <c r="H161" s="116"/>
      <c r="I161" s="114"/>
      <c r="J161" s="31"/>
      <c r="K161" s="31"/>
    </row>
    <row r="162" spans="1:11" x14ac:dyDescent="0.2">
      <c r="A162" s="119"/>
      <c r="B162" s="116"/>
      <c r="C162" s="116" t="s">
        <v>41</v>
      </c>
      <c r="D162" s="117">
        <v>4</v>
      </c>
      <c r="E162" s="118" t="s">
        <v>2</v>
      </c>
      <c r="F162" s="116" t="s">
        <v>3</v>
      </c>
      <c r="G162" s="116"/>
      <c r="H162" s="116"/>
      <c r="I162" s="114"/>
      <c r="J162" s="31"/>
      <c r="K162" s="31"/>
    </row>
    <row r="163" spans="1:11" x14ac:dyDescent="0.2">
      <c r="A163" s="119"/>
      <c r="B163" s="116"/>
      <c r="C163" s="116" t="s">
        <v>41</v>
      </c>
      <c r="D163" s="117">
        <v>14</v>
      </c>
      <c r="E163" s="118" t="s">
        <v>11</v>
      </c>
      <c r="F163" s="116" t="s">
        <v>3</v>
      </c>
      <c r="G163" s="116"/>
      <c r="H163" s="116"/>
      <c r="I163" s="114"/>
      <c r="J163" s="31"/>
      <c r="K163" s="31"/>
    </row>
    <row r="164" spans="1:11" x14ac:dyDescent="0.2">
      <c r="A164" s="119"/>
      <c r="B164" s="116"/>
      <c r="C164" s="116" t="s">
        <v>41</v>
      </c>
      <c r="D164" s="117">
        <v>4</v>
      </c>
      <c r="E164" s="118" t="s">
        <v>7</v>
      </c>
      <c r="F164" s="116" t="s">
        <v>3</v>
      </c>
      <c r="G164" s="116"/>
      <c r="H164" s="116"/>
      <c r="I164" s="114"/>
      <c r="J164" s="31"/>
      <c r="K164" s="31"/>
    </row>
    <row r="165" spans="1:11" x14ac:dyDescent="0.2">
      <c r="A165" s="119"/>
      <c r="B165" s="116"/>
      <c r="C165" s="116" t="s">
        <v>41</v>
      </c>
      <c r="D165" s="117">
        <v>14</v>
      </c>
      <c r="E165" s="118" t="s">
        <v>7</v>
      </c>
      <c r="F165" s="116" t="s">
        <v>3</v>
      </c>
      <c r="G165" s="116"/>
      <c r="H165" s="116"/>
      <c r="I165" s="114"/>
      <c r="J165" s="31"/>
      <c r="K165" s="31"/>
    </row>
    <row r="166" spans="1:11" x14ac:dyDescent="0.2">
      <c r="A166" s="119"/>
      <c r="B166" s="116"/>
      <c r="C166" s="116" t="s">
        <v>41</v>
      </c>
      <c r="D166" s="117">
        <v>4</v>
      </c>
      <c r="E166" s="118" t="s">
        <v>22</v>
      </c>
      <c r="F166" s="116" t="s">
        <v>3</v>
      </c>
      <c r="G166" s="116"/>
      <c r="H166" s="116"/>
      <c r="I166" s="114"/>
      <c r="J166" s="31"/>
      <c r="K166" s="31"/>
    </row>
    <row r="167" spans="1:11" x14ac:dyDescent="0.2">
      <c r="A167" s="119"/>
      <c r="B167" s="116"/>
      <c r="C167" s="116" t="s">
        <v>41</v>
      </c>
      <c r="D167" s="117">
        <v>14</v>
      </c>
      <c r="E167" s="118" t="s">
        <v>22</v>
      </c>
      <c r="F167" s="116" t="s">
        <v>3</v>
      </c>
      <c r="G167" s="116"/>
      <c r="H167" s="116"/>
      <c r="I167" s="114"/>
      <c r="J167" s="31"/>
      <c r="K167" s="31"/>
    </row>
    <row r="168" spans="1:11" x14ac:dyDescent="0.2">
      <c r="A168" s="119"/>
      <c r="B168" s="116"/>
      <c r="C168" s="116" t="s">
        <v>41</v>
      </c>
      <c r="D168" s="117">
        <v>14</v>
      </c>
      <c r="E168" s="118" t="s">
        <v>18</v>
      </c>
      <c r="F168" s="116" t="s">
        <v>3</v>
      </c>
      <c r="G168" s="116"/>
      <c r="H168" s="116"/>
      <c r="I168" s="114"/>
      <c r="J168" s="31"/>
      <c r="K168" s="31"/>
    </row>
    <row r="169" spans="1:11" x14ac:dyDescent="0.2">
      <c r="A169" s="119"/>
      <c r="B169" s="116"/>
      <c r="C169" s="116" t="s">
        <v>41</v>
      </c>
      <c r="D169" s="117">
        <v>14</v>
      </c>
      <c r="E169" s="118" t="s">
        <v>39</v>
      </c>
      <c r="F169" s="116" t="s">
        <v>3</v>
      </c>
      <c r="G169" s="116"/>
      <c r="H169" s="116"/>
      <c r="I169" s="114"/>
      <c r="J169" s="31"/>
      <c r="K169" s="31"/>
    </row>
    <row r="170" spans="1:11" x14ac:dyDescent="0.2">
      <c r="A170" s="119"/>
      <c r="B170" s="116"/>
      <c r="C170" s="116" t="s">
        <v>42</v>
      </c>
      <c r="D170" s="117">
        <v>14</v>
      </c>
      <c r="E170" s="118" t="s">
        <v>10</v>
      </c>
      <c r="F170" s="116" t="s">
        <v>3</v>
      </c>
      <c r="G170" s="116"/>
      <c r="H170" s="116"/>
      <c r="I170" s="114"/>
      <c r="J170" s="31"/>
      <c r="K170" s="31"/>
    </row>
    <row r="171" spans="1:11" x14ac:dyDescent="0.2">
      <c r="A171" s="119"/>
      <c r="B171" s="116"/>
      <c r="C171" s="116" t="s">
        <v>42</v>
      </c>
      <c r="D171" s="117">
        <v>14</v>
      </c>
      <c r="E171" s="118" t="s">
        <v>2</v>
      </c>
      <c r="F171" s="116" t="s">
        <v>3</v>
      </c>
      <c r="G171" s="116"/>
      <c r="H171" s="116"/>
      <c r="I171" s="114"/>
      <c r="J171" s="31"/>
      <c r="K171" s="31"/>
    </row>
    <row r="172" spans="1:11" x14ac:dyDescent="0.2">
      <c r="A172" s="119"/>
      <c r="B172" s="116"/>
      <c r="C172" s="116" t="s">
        <v>42</v>
      </c>
      <c r="D172" s="117">
        <v>4</v>
      </c>
      <c r="E172" s="118" t="s">
        <v>11</v>
      </c>
      <c r="F172" s="116" t="s">
        <v>3</v>
      </c>
      <c r="G172" s="116"/>
      <c r="H172" s="116"/>
      <c r="I172" s="114"/>
      <c r="J172" s="31"/>
      <c r="K172" s="31"/>
    </row>
    <row r="173" spans="1:11" x14ac:dyDescent="0.2">
      <c r="A173" s="119"/>
      <c r="B173" s="116"/>
      <c r="C173" s="116" t="s">
        <v>42</v>
      </c>
      <c r="D173" s="117">
        <v>14</v>
      </c>
      <c r="E173" s="118" t="s">
        <v>11</v>
      </c>
      <c r="F173" s="116" t="s">
        <v>3</v>
      </c>
      <c r="G173" s="116"/>
      <c r="H173" s="116"/>
      <c r="I173" s="114"/>
      <c r="J173" s="31"/>
      <c r="K173" s="31"/>
    </row>
    <row r="174" spans="1:11" x14ac:dyDescent="0.2">
      <c r="A174" s="119"/>
      <c r="B174" s="116"/>
      <c r="C174" s="116" t="s">
        <v>42</v>
      </c>
      <c r="D174" s="117">
        <v>1</v>
      </c>
      <c r="E174" s="118" t="s">
        <v>167</v>
      </c>
      <c r="F174" s="116" t="s">
        <v>3</v>
      </c>
      <c r="G174" s="116"/>
      <c r="H174" s="116"/>
      <c r="I174" s="114"/>
      <c r="J174" s="31"/>
      <c r="K174" s="31"/>
    </row>
    <row r="175" spans="1:11" x14ac:dyDescent="0.2">
      <c r="A175" s="119"/>
      <c r="B175" s="116"/>
      <c r="C175" s="116" t="s">
        <v>42</v>
      </c>
      <c r="D175" s="117">
        <v>4</v>
      </c>
      <c r="E175" s="118" t="s">
        <v>7</v>
      </c>
      <c r="F175" s="116" t="s">
        <v>3</v>
      </c>
      <c r="G175" s="116"/>
      <c r="H175" s="116"/>
      <c r="I175" s="114"/>
      <c r="J175" s="31"/>
      <c r="K175" s="31"/>
    </row>
    <row r="176" spans="1:11" x14ac:dyDescent="0.2">
      <c r="A176" s="119"/>
      <c r="B176" s="116"/>
      <c r="C176" s="116" t="s">
        <v>42</v>
      </c>
      <c r="D176" s="117">
        <v>14</v>
      </c>
      <c r="E176" s="118" t="s">
        <v>7</v>
      </c>
      <c r="F176" s="116" t="s">
        <v>3</v>
      </c>
      <c r="G176" s="116"/>
      <c r="H176" s="116"/>
      <c r="I176" s="114"/>
      <c r="J176" s="31"/>
      <c r="K176" s="31"/>
    </row>
    <row r="177" spans="1:11" x14ac:dyDescent="0.2">
      <c r="A177" s="119"/>
      <c r="B177" s="116"/>
      <c r="C177" s="116" t="s">
        <v>42</v>
      </c>
      <c r="D177" s="117">
        <v>4</v>
      </c>
      <c r="E177" s="118" t="s">
        <v>22</v>
      </c>
      <c r="F177" s="116" t="s">
        <v>3</v>
      </c>
      <c r="G177" s="116"/>
      <c r="H177" s="116"/>
      <c r="I177" s="114"/>
      <c r="J177" s="31"/>
      <c r="K177" s="31"/>
    </row>
    <row r="178" spans="1:11" x14ac:dyDescent="0.2">
      <c r="A178" s="119"/>
      <c r="B178" s="116"/>
      <c r="C178" s="116" t="s">
        <v>42</v>
      </c>
      <c r="D178" s="117">
        <v>14</v>
      </c>
      <c r="E178" s="118" t="s">
        <v>22</v>
      </c>
      <c r="F178" s="116" t="s">
        <v>3</v>
      </c>
      <c r="G178" s="116"/>
      <c r="H178" s="116"/>
      <c r="I178" s="114"/>
      <c r="J178" s="31"/>
      <c r="K178" s="31"/>
    </row>
    <row r="179" spans="1:11" x14ac:dyDescent="0.2">
      <c r="A179" s="119"/>
      <c r="B179" s="116"/>
      <c r="C179" s="116" t="s">
        <v>42</v>
      </c>
      <c r="D179" s="117">
        <v>14</v>
      </c>
      <c r="E179" s="118" t="s">
        <v>18</v>
      </c>
      <c r="F179" s="116" t="s">
        <v>3</v>
      </c>
      <c r="G179" s="116"/>
      <c r="H179" s="116"/>
      <c r="I179" s="114"/>
      <c r="J179" s="31"/>
      <c r="K179" s="31"/>
    </row>
    <row r="180" spans="1:11" x14ac:dyDescent="0.2">
      <c r="A180" s="119"/>
      <c r="B180" s="116"/>
      <c r="C180" s="116" t="s">
        <v>42</v>
      </c>
      <c r="D180" s="117">
        <v>14</v>
      </c>
      <c r="E180" s="118" t="s">
        <v>39</v>
      </c>
      <c r="F180" s="116" t="s">
        <v>3</v>
      </c>
      <c r="G180" s="116"/>
      <c r="H180" s="116"/>
      <c r="I180" s="114"/>
      <c r="J180" s="31"/>
      <c r="K180" s="31"/>
    </row>
    <row r="181" spans="1:11" x14ac:dyDescent="0.2">
      <c r="A181" s="115"/>
      <c r="B181" s="116" t="s">
        <v>43</v>
      </c>
      <c r="C181" s="116" t="s">
        <v>42</v>
      </c>
      <c r="D181" s="117">
        <v>14</v>
      </c>
      <c r="E181" s="118" t="s">
        <v>106</v>
      </c>
      <c r="F181" s="116" t="s">
        <v>3</v>
      </c>
      <c r="G181" s="116"/>
      <c r="H181" s="116"/>
      <c r="I181" s="114"/>
      <c r="J181" s="31"/>
      <c r="K181" s="31"/>
    </row>
    <row r="182" spans="1:11" x14ac:dyDescent="0.2">
      <c r="A182" s="115"/>
      <c r="B182" s="116"/>
      <c r="C182" s="116" t="s">
        <v>44</v>
      </c>
      <c r="D182" s="117">
        <v>5</v>
      </c>
      <c r="E182" s="118" t="s">
        <v>153</v>
      </c>
      <c r="F182" s="116" t="s">
        <v>3</v>
      </c>
      <c r="G182" s="116"/>
      <c r="H182" s="116"/>
      <c r="I182" s="114"/>
      <c r="J182" s="31"/>
      <c r="K182" s="31"/>
    </row>
    <row r="183" spans="1:11" x14ac:dyDescent="0.2">
      <c r="A183" s="115"/>
      <c r="B183" s="116"/>
      <c r="C183" s="116" t="s">
        <v>45</v>
      </c>
      <c r="D183" s="117">
        <v>13</v>
      </c>
      <c r="E183" s="118" t="s">
        <v>127</v>
      </c>
      <c r="F183" s="116" t="s">
        <v>3</v>
      </c>
      <c r="G183" s="116"/>
      <c r="H183" s="116"/>
      <c r="I183" s="114"/>
      <c r="J183" s="31"/>
      <c r="K183" s="31"/>
    </row>
    <row r="184" spans="1:11" x14ac:dyDescent="0.2">
      <c r="A184" s="115"/>
      <c r="B184" s="116"/>
      <c r="C184" s="116" t="s">
        <v>45</v>
      </c>
      <c r="D184" s="117">
        <v>13</v>
      </c>
      <c r="E184" s="118" t="s">
        <v>13</v>
      </c>
      <c r="F184" s="116" t="s">
        <v>3</v>
      </c>
      <c r="G184" s="116"/>
      <c r="H184" s="116"/>
      <c r="I184" s="114"/>
      <c r="J184" s="31"/>
      <c r="K184" s="31"/>
    </row>
    <row r="185" spans="1:11" x14ac:dyDescent="0.2">
      <c r="A185" s="115"/>
      <c r="B185" s="116"/>
      <c r="C185" s="116" t="s">
        <v>45</v>
      </c>
      <c r="D185" s="117">
        <v>13</v>
      </c>
      <c r="E185" s="118" t="s">
        <v>25</v>
      </c>
      <c r="F185" s="116" t="s">
        <v>3</v>
      </c>
      <c r="G185" s="116"/>
      <c r="H185" s="116"/>
      <c r="I185" s="114"/>
      <c r="J185" s="31"/>
      <c r="K185" s="31"/>
    </row>
    <row r="186" spans="1:11" x14ac:dyDescent="0.2">
      <c r="A186" s="115"/>
      <c r="B186" s="116"/>
      <c r="C186" s="116" t="s">
        <v>45</v>
      </c>
      <c r="D186" s="117">
        <v>13</v>
      </c>
      <c r="E186" s="118" t="s">
        <v>26</v>
      </c>
      <c r="F186" s="116" t="s">
        <v>3</v>
      </c>
      <c r="G186" s="116"/>
      <c r="H186" s="116"/>
      <c r="I186" s="114"/>
      <c r="J186" s="31"/>
      <c r="K186" s="31"/>
    </row>
    <row r="187" spans="1:11" x14ac:dyDescent="0.2">
      <c r="A187" s="115"/>
      <c r="B187" s="116"/>
      <c r="C187" s="116" t="s">
        <v>45</v>
      </c>
      <c r="D187" s="117">
        <v>13</v>
      </c>
      <c r="E187" s="118" t="s">
        <v>10</v>
      </c>
      <c r="F187" s="116" t="s">
        <v>3</v>
      </c>
      <c r="G187" s="116"/>
      <c r="H187" s="116"/>
      <c r="I187" s="114"/>
      <c r="J187" s="31"/>
      <c r="K187" s="31"/>
    </row>
    <row r="188" spans="1:11" x14ac:dyDescent="0.2">
      <c r="A188" s="119"/>
      <c r="B188" s="116"/>
      <c r="C188" s="116" t="s">
        <v>45</v>
      </c>
      <c r="D188" s="117">
        <v>14</v>
      </c>
      <c r="E188" s="118" t="s">
        <v>11</v>
      </c>
      <c r="F188" s="116" t="s">
        <v>3</v>
      </c>
      <c r="G188" s="116"/>
      <c r="H188" s="116"/>
      <c r="I188" s="114"/>
      <c r="J188" s="31"/>
      <c r="K188" s="31"/>
    </row>
    <row r="189" spans="1:11" x14ac:dyDescent="0.2">
      <c r="A189" s="119"/>
      <c r="B189" s="116"/>
      <c r="C189" s="116" t="s">
        <v>45</v>
      </c>
      <c r="D189" s="117">
        <v>14</v>
      </c>
      <c r="E189" s="118" t="s">
        <v>7</v>
      </c>
      <c r="F189" s="116" t="s">
        <v>3</v>
      </c>
      <c r="G189" s="116"/>
      <c r="H189" s="116"/>
      <c r="I189" s="114"/>
      <c r="J189" s="31"/>
      <c r="K189" s="31"/>
    </row>
    <row r="190" spans="1:11" x14ac:dyDescent="0.2">
      <c r="A190" s="119"/>
      <c r="B190" s="116"/>
      <c r="C190" s="116" t="s">
        <v>45</v>
      </c>
      <c r="D190" s="117">
        <v>14</v>
      </c>
      <c r="E190" s="118" t="s">
        <v>22</v>
      </c>
      <c r="F190" s="116" t="s">
        <v>3</v>
      </c>
      <c r="G190" s="116"/>
      <c r="H190" s="116"/>
      <c r="I190" s="114"/>
      <c r="J190" s="31"/>
      <c r="K190" s="31"/>
    </row>
    <row r="191" spans="1:11" x14ac:dyDescent="0.2">
      <c r="A191" s="119"/>
      <c r="B191" s="116"/>
      <c r="C191" s="116" t="s">
        <v>45</v>
      </c>
      <c r="D191" s="117">
        <v>14</v>
      </c>
      <c r="E191" s="118" t="s">
        <v>18</v>
      </c>
      <c r="F191" s="116" t="s">
        <v>3</v>
      </c>
      <c r="G191" s="116"/>
      <c r="H191" s="116"/>
      <c r="I191" s="114"/>
      <c r="J191" s="31"/>
      <c r="K191" s="31"/>
    </row>
    <row r="192" spans="1:11" x14ac:dyDescent="0.2">
      <c r="A192" s="119"/>
      <c r="B192" s="116"/>
      <c r="C192" s="116" t="s">
        <v>45</v>
      </c>
      <c r="D192" s="117">
        <v>14</v>
      </c>
      <c r="E192" s="118" t="s">
        <v>39</v>
      </c>
      <c r="F192" s="116" t="s">
        <v>3</v>
      </c>
      <c r="G192" s="116"/>
      <c r="H192" s="116"/>
      <c r="I192" s="114"/>
      <c r="J192" s="31"/>
      <c r="K192" s="31"/>
    </row>
    <row r="193" spans="1:11" x14ac:dyDescent="0.2">
      <c r="A193" s="119"/>
      <c r="B193" s="116"/>
      <c r="C193" s="116" t="s">
        <v>45</v>
      </c>
      <c r="D193" s="117">
        <v>14</v>
      </c>
      <c r="E193" s="118" t="s">
        <v>40</v>
      </c>
      <c r="F193" s="116" t="s">
        <v>3</v>
      </c>
      <c r="G193" s="116"/>
      <c r="H193" s="116"/>
      <c r="I193" s="114"/>
      <c r="J193" s="31"/>
      <c r="K193" s="31"/>
    </row>
    <row r="194" spans="1:11" x14ac:dyDescent="0.2">
      <c r="A194" s="115"/>
      <c r="B194" s="116"/>
      <c r="C194" s="116" t="s">
        <v>45</v>
      </c>
      <c r="D194" s="117">
        <v>5</v>
      </c>
      <c r="E194" s="118" t="s">
        <v>107</v>
      </c>
      <c r="F194" s="116" t="s">
        <v>3</v>
      </c>
      <c r="G194" s="116"/>
      <c r="H194" s="116"/>
      <c r="I194" s="114"/>
      <c r="J194" s="31"/>
      <c r="K194" s="31"/>
    </row>
    <row r="195" spans="1:11" ht="14.25" customHeight="1" x14ac:dyDescent="0.2">
      <c r="A195" s="115"/>
      <c r="B195" s="116"/>
      <c r="C195" s="116" t="s">
        <v>45</v>
      </c>
      <c r="D195" s="117">
        <v>5</v>
      </c>
      <c r="E195" s="118" t="s">
        <v>87</v>
      </c>
      <c r="F195" s="116" t="s">
        <v>3</v>
      </c>
      <c r="G195" s="116" t="s">
        <v>35</v>
      </c>
      <c r="H195" s="116"/>
      <c r="I195" s="114"/>
      <c r="J195" s="31"/>
      <c r="K195" s="31"/>
    </row>
    <row r="196" spans="1:11" x14ac:dyDescent="0.2">
      <c r="A196" s="115"/>
      <c r="B196" s="116"/>
      <c r="C196" s="116" t="s">
        <v>111</v>
      </c>
      <c r="D196" s="117">
        <v>2</v>
      </c>
      <c r="E196" s="118" t="s">
        <v>104</v>
      </c>
      <c r="F196" s="116" t="s">
        <v>3</v>
      </c>
      <c r="G196" s="116"/>
      <c r="H196" s="116"/>
      <c r="I196" s="114"/>
      <c r="J196" s="31"/>
      <c r="K196" s="31"/>
    </row>
    <row r="197" spans="1:11" x14ac:dyDescent="0.2">
      <c r="A197" s="115"/>
      <c r="B197" s="116"/>
      <c r="C197" s="116" t="s">
        <v>111</v>
      </c>
      <c r="D197" s="117">
        <v>2</v>
      </c>
      <c r="E197" s="118" t="s">
        <v>97</v>
      </c>
      <c r="F197" s="116" t="s">
        <v>3</v>
      </c>
      <c r="G197" s="116"/>
      <c r="H197" s="116"/>
      <c r="I197" s="114"/>
      <c r="J197" s="31"/>
      <c r="K197" s="31"/>
    </row>
    <row r="198" spans="1:11" x14ac:dyDescent="0.2">
      <c r="A198" s="115"/>
      <c r="B198" s="116"/>
      <c r="C198" s="116" t="s">
        <v>111</v>
      </c>
      <c r="D198" s="117">
        <v>2</v>
      </c>
      <c r="E198" s="118" t="s">
        <v>93</v>
      </c>
      <c r="F198" s="116" t="s">
        <v>3</v>
      </c>
      <c r="G198" s="116"/>
      <c r="H198" s="116"/>
      <c r="I198" s="114"/>
      <c r="J198" s="31"/>
      <c r="K198" s="31"/>
    </row>
    <row r="199" spans="1:11" x14ac:dyDescent="0.2">
      <c r="A199" s="115"/>
      <c r="B199" s="116"/>
      <c r="C199" s="116" t="s">
        <v>111</v>
      </c>
      <c r="D199" s="117">
        <v>2</v>
      </c>
      <c r="E199" s="118" t="s">
        <v>95</v>
      </c>
      <c r="F199" s="116" t="s">
        <v>3</v>
      </c>
      <c r="G199" s="116"/>
      <c r="H199" s="116"/>
      <c r="I199" s="114"/>
      <c r="J199" s="31"/>
      <c r="K199" s="31"/>
    </row>
    <row r="200" spans="1:11" x14ac:dyDescent="0.2">
      <c r="A200" s="115"/>
      <c r="B200" s="116"/>
      <c r="C200" s="116" t="s">
        <v>111</v>
      </c>
      <c r="D200" s="117">
        <v>14</v>
      </c>
      <c r="E200" s="118" t="s">
        <v>207</v>
      </c>
      <c r="F200" s="116" t="s">
        <v>3</v>
      </c>
      <c r="G200" s="116"/>
      <c r="H200" s="116"/>
      <c r="I200" s="114"/>
      <c r="J200" s="31"/>
      <c r="K200" s="31"/>
    </row>
    <row r="201" spans="1:11" x14ac:dyDescent="0.2">
      <c r="A201" s="115"/>
      <c r="B201" s="116"/>
      <c r="C201" s="116" t="s">
        <v>111</v>
      </c>
      <c r="D201" s="117">
        <v>2</v>
      </c>
      <c r="E201" s="118" t="s">
        <v>89</v>
      </c>
      <c r="F201" s="116" t="s">
        <v>3</v>
      </c>
      <c r="G201" s="116"/>
      <c r="H201" s="116"/>
      <c r="I201" s="114"/>
      <c r="J201" s="31"/>
      <c r="K201" s="31"/>
    </row>
    <row r="202" spans="1:11" x14ac:dyDescent="0.2">
      <c r="A202" s="115"/>
      <c r="B202" s="116"/>
      <c r="C202" s="116" t="s">
        <v>111</v>
      </c>
      <c r="D202" s="117">
        <v>2</v>
      </c>
      <c r="E202" s="118" t="s">
        <v>101</v>
      </c>
      <c r="F202" s="116" t="s">
        <v>3</v>
      </c>
      <c r="G202" s="116"/>
      <c r="H202" s="116"/>
      <c r="I202" s="114"/>
      <c r="J202" s="31"/>
      <c r="K202" s="31"/>
    </row>
    <row r="203" spans="1:11" x14ac:dyDescent="0.2">
      <c r="A203" s="115"/>
      <c r="B203" s="116"/>
      <c r="C203" s="116" t="s">
        <v>111</v>
      </c>
      <c r="D203" s="117">
        <v>2</v>
      </c>
      <c r="E203" s="118" t="s">
        <v>109</v>
      </c>
      <c r="F203" s="116" t="s">
        <v>3</v>
      </c>
      <c r="G203" s="116"/>
      <c r="H203" s="116"/>
      <c r="I203" s="114"/>
      <c r="J203" s="31"/>
      <c r="K203" s="31"/>
    </row>
    <row r="204" spans="1:11" x14ac:dyDescent="0.2">
      <c r="A204" s="115"/>
      <c r="B204" s="116"/>
      <c r="C204" s="116" t="s">
        <v>111</v>
      </c>
      <c r="D204" s="117">
        <v>2</v>
      </c>
      <c r="E204" s="118" t="s">
        <v>110</v>
      </c>
      <c r="F204" s="116" t="s">
        <v>3</v>
      </c>
      <c r="G204" s="116"/>
      <c r="H204" s="116"/>
      <c r="I204" s="114"/>
      <c r="J204" s="31"/>
      <c r="K204" s="31"/>
    </row>
    <row r="205" spans="1:11" x14ac:dyDescent="0.2">
      <c r="A205" s="115"/>
      <c r="B205" s="116"/>
      <c r="C205" s="116" t="s">
        <v>111</v>
      </c>
      <c r="D205" s="117">
        <v>2</v>
      </c>
      <c r="E205" s="118" t="s">
        <v>218</v>
      </c>
      <c r="F205" s="116" t="s">
        <v>3</v>
      </c>
      <c r="G205" s="116"/>
      <c r="H205" s="116"/>
      <c r="I205" s="114"/>
      <c r="J205" s="31"/>
      <c r="K205" s="31"/>
    </row>
    <row r="206" spans="1:11" x14ac:dyDescent="0.2">
      <c r="A206" s="115"/>
      <c r="B206" s="116"/>
      <c r="C206" s="116" t="s">
        <v>111</v>
      </c>
      <c r="D206" s="117">
        <v>2</v>
      </c>
      <c r="E206" s="118" t="s">
        <v>219</v>
      </c>
      <c r="F206" s="116" t="s">
        <v>3</v>
      </c>
      <c r="G206" s="116"/>
      <c r="H206" s="116"/>
      <c r="I206" s="114"/>
      <c r="J206" s="31"/>
      <c r="K206" s="31"/>
    </row>
    <row r="207" spans="1:11" x14ac:dyDescent="0.2">
      <c r="A207" s="115"/>
      <c r="B207" s="116"/>
      <c r="C207" s="116" t="s">
        <v>111</v>
      </c>
      <c r="D207" s="117">
        <v>2</v>
      </c>
      <c r="E207" s="118" t="s">
        <v>220</v>
      </c>
      <c r="F207" s="116" t="s">
        <v>3</v>
      </c>
      <c r="G207" s="116"/>
      <c r="H207" s="116"/>
      <c r="I207" s="114"/>
      <c r="J207" s="31"/>
      <c r="K207" s="31"/>
    </row>
    <row r="208" spans="1:11" x14ac:dyDescent="0.2">
      <c r="A208" s="115"/>
      <c r="B208" s="116"/>
      <c r="C208" s="116" t="s">
        <v>128</v>
      </c>
      <c r="D208" s="117">
        <v>2</v>
      </c>
      <c r="E208" s="118" t="s">
        <v>156</v>
      </c>
      <c r="F208" s="116" t="s">
        <v>3</v>
      </c>
      <c r="G208" s="116"/>
      <c r="H208" s="116"/>
      <c r="I208" s="114"/>
      <c r="J208" s="31"/>
      <c r="K208" s="31"/>
    </row>
    <row r="209" spans="1:11" x14ac:dyDescent="0.2">
      <c r="A209" s="115"/>
      <c r="B209" s="116"/>
      <c r="C209" s="116" t="s">
        <v>113</v>
      </c>
      <c r="D209" s="117">
        <v>5</v>
      </c>
      <c r="E209" s="118" t="s">
        <v>217</v>
      </c>
      <c r="F209" s="116" t="s">
        <v>3</v>
      </c>
      <c r="G209" s="116"/>
      <c r="H209" s="116" t="s">
        <v>96</v>
      </c>
      <c r="I209" s="114"/>
      <c r="J209" s="31"/>
      <c r="K209" s="31"/>
    </row>
    <row r="210" spans="1:11" x14ac:dyDescent="0.2">
      <c r="A210" s="115"/>
      <c r="B210" s="116"/>
      <c r="C210" s="116" t="s">
        <v>128</v>
      </c>
      <c r="D210" s="117">
        <v>5</v>
      </c>
      <c r="E210" s="118" t="s">
        <v>221</v>
      </c>
      <c r="F210" s="116" t="s">
        <v>3</v>
      </c>
      <c r="G210" s="116"/>
      <c r="H210" s="116" t="s">
        <v>175</v>
      </c>
      <c r="I210" s="114"/>
      <c r="J210" s="31"/>
      <c r="K210" s="31"/>
    </row>
    <row r="211" spans="1:11" x14ac:dyDescent="0.2">
      <c r="A211" s="115"/>
      <c r="B211" s="116"/>
      <c r="C211" s="116" t="s">
        <v>46</v>
      </c>
      <c r="D211" s="117">
        <v>3</v>
      </c>
      <c r="E211" s="118" t="s">
        <v>11</v>
      </c>
      <c r="F211" s="116" t="s">
        <v>3</v>
      </c>
      <c r="G211" s="116"/>
      <c r="H211" s="116"/>
      <c r="I211" s="114"/>
      <c r="J211" s="31"/>
      <c r="K211" s="31"/>
    </row>
    <row r="212" spans="1:11" x14ac:dyDescent="0.2">
      <c r="A212" s="115"/>
      <c r="B212" s="116"/>
      <c r="C212" s="116" t="s">
        <v>46</v>
      </c>
      <c r="D212" s="117">
        <v>3</v>
      </c>
      <c r="E212" s="118" t="s">
        <v>7</v>
      </c>
      <c r="F212" s="116" t="s">
        <v>3</v>
      </c>
      <c r="G212" s="116"/>
      <c r="H212" s="116"/>
      <c r="I212" s="114"/>
      <c r="J212" s="31"/>
      <c r="K212" s="31"/>
    </row>
    <row r="213" spans="1:11" x14ac:dyDescent="0.2">
      <c r="A213" s="115"/>
      <c r="B213" s="116"/>
      <c r="C213" s="116" t="s">
        <v>46</v>
      </c>
      <c r="D213" s="117">
        <v>3</v>
      </c>
      <c r="E213" s="118" t="s">
        <v>22</v>
      </c>
      <c r="F213" s="116" t="s">
        <v>3</v>
      </c>
      <c r="G213" s="116"/>
      <c r="H213" s="116"/>
      <c r="I213" s="114"/>
      <c r="J213" s="31"/>
      <c r="K213" s="31"/>
    </row>
    <row r="214" spans="1:11" x14ac:dyDescent="0.2">
      <c r="A214" s="115"/>
      <c r="B214" s="116"/>
      <c r="C214" s="116" t="s">
        <v>88</v>
      </c>
      <c r="D214" s="117">
        <v>8</v>
      </c>
      <c r="E214" s="133" t="s">
        <v>290</v>
      </c>
      <c r="F214" s="116" t="s">
        <v>3</v>
      </c>
      <c r="G214" s="116" t="s">
        <v>35</v>
      </c>
      <c r="H214" s="116"/>
      <c r="I214" s="114"/>
      <c r="J214" s="31"/>
      <c r="K214" s="31"/>
    </row>
    <row r="215" spans="1:11" x14ac:dyDescent="0.2">
      <c r="A215" s="115"/>
      <c r="B215" s="116"/>
      <c r="C215" s="116" t="s">
        <v>88</v>
      </c>
      <c r="D215" s="117">
        <v>6</v>
      </c>
      <c r="E215" s="133" t="s">
        <v>165</v>
      </c>
      <c r="F215" s="116" t="s">
        <v>3</v>
      </c>
      <c r="G215" s="116" t="s">
        <v>35</v>
      </c>
      <c r="H215" s="116"/>
      <c r="I215" s="114"/>
      <c r="J215" s="31"/>
      <c r="K215" s="31"/>
    </row>
    <row r="216" spans="1:11" x14ac:dyDescent="0.2">
      <c r="A216" s="115"/>
      <c r="B216" s="116"/>
      <c r="C216" s="116" t="s">
        <v>88</v>
      </c>
      <c r="D216" s="117">
        <v>8</v>
      </c>
      <c r="E216" s="133" t="s">
        <v>165</v>
      </c>
      <c r="F216" s="116" t="s">
        <v>3</v>
      </c>
      <c r="G216" s="116" t="s">
        <v>35</v>
      </c>
      <c r="H216" s="116"/>
      <c r="I216" s="114"/>
      <c r="J216" s="31"/>
      <c r="K216" s="31"/>
    </row>
    <row r="217" spans="1:11" x14ac:dyDescent="0.2">
      <c r="A217" s="115"/>
      <c r="B217" s="116"/>
      <c r="C217" s="116" t="s">
        <v>88</v>
      </c>
      <c r="D217" s="117">
        <v>6</v>
      </c>
      <c r="E217" s="134" t="s">
        <v>108</v>
      </c>
      <c r="F217" s="116" t="s">
        <v>3</v>
      </c>
      <c r="G217" s="116" t="s">
        <v>35</v>
      </c>
      <c r="H217" s="116"/>
      <c r="I217" s="114"/>
      <c r="J217" s="31"/>
      <c r="K217" s="31"/>
    </row>
    <row r="218" spans="1:11" x14ac:dyDescent="0.2">
      <c r="A218" s="115"/>
      <c r="B218" s="116"/>
      <c r="C218" s="116" t="s">
        <v>88</v>
      </c>
      <c r="D218" s="117">
        <v>8</v>
      </c>
      <c r="E218" s="118" t="s">
        <v>108</v>
      </c>
      <c r="F218" s="116" t="s">
        <v>3</v>
      </c>
      <c r="G218" s="116" t="s">
        <v>35</v>
      </c>
      <c r="H218" s="116"/>
      <c r="I218" s="114"/>
      <c r="J218" s="31"/>
      <c r="K218" s="31"/>
    </row>
    <row r="219" spans="1:11" x14ac:dyDescent="0.2">
      <c r="A219" s="115"/>
      <c r="B219" s="116"/>
      <c r="C219" s="116" t="s">
        <v>88</v>
      </c>
      <c r="D219" s="117">
        <v>8</v>
      </c>
      <c r="E219" s="118" t="s">
        <v>224</v>
      </c>
      <c r="F219" s="116" t="s">
        <v>3</v>
      </c>
      <c r="G219" s="116" t="s">
        <v>35</v>
      </c>
      <c r="H219" s="116" t="s">
        <v>175</v>
      </c>
      <c r="I219" s="114"/>
      <c r="J219" s="31"/>
      <c r="K219" s="31"/>
    </row>
    <row r="220" spans="1:11" x14ac:dyDescent="0.2">
      <c r="A220" s="115"/>
      <c r="B220" s="116"/>
      <c r="C220" s="116" t="s">
        <v>88</v>
      </c>
      <c r="D220" s="117">
        <v>8</v>
      </c>
      <c r="E220" s="118" t="s">
        <v>225</v>
      </c>
      <c r="F220" s="116" t="s">
        <v>3</v>
      </c>
      <c r="G220" s="116" t="s">
        <v>35</v>
      </c>
      <c r="H220" s="116" t="s">
        <v>175</v>
      </c>
      <c r="I220" s="114"/>
      <c r="J220" s="31"/>
      <c r="K220" s="31"/>
    </row>
    <row r="221" spans="1:11" x14ac:dyDescent="0.2">
      <c r="A221" s="115"/>
      <c r="B221" s="116"/>
      <c r="C221" s="116" t="s">
        <v>88</v>
      </c>
      <c r="D221" s="117">
        <v>8</v>
      </c>
      <c r="E221" s="118" t="s">
        <v>226</v>
      </c>
      <c r="F221" s="116" t="s">
        <v>3</v>
      </c>
      <c r="G221" s="116" t="s">
        <v>35</v>
      </c>
      <c r="H221" s="116" t="s">
        <v>175</v>
      </c>
      <c r="I221" s="114"/>
      <c r="J221" s="31"/>
      <c r="K221" s="31"/>
    </row>
    <row r="222" spans="1:11" x14ac:dyDescent="0.2">
      <c r="A222" s="115"/>
      <c r="B222" s="116"/>
      <c r="C222" s="116" t="s">
        <v>88</v>
      </c>
      <c r="D222" s="117">
        <v>6</v>
      </c>
      <c r="E222" s="118" t="s">
        <v>104</v>
      </c>
      <c r="F222" s="116" t="s">
        <v>3</v>
      </c>
      <c r="G222" s="116" t="s">
        <v>35</v>
      </c>
      <c r="H222" s="116"/>
      <c r="I222" s="114"/>
      <c r="J222" s="31"/>
      <c r="K222" s="31"/>
    </row>
    <row r="223" spans="1:11" x14ac:dyDescent="0.2">
      <c r="A223" s="115"/>
      <c r="B223" s="116"/>
      <c r="C223" s="116" t="s">
        <v>88</v>
      </c>
      <c r="D223" s="117">
        <v>6</v>
      </c>
      <c r="E223" s="118" t="s">
        <v>204</v>
      </c>
      <c r="F223" s="116" t="s">
        <v>3</v>
      </c>
      <c r="G223" s="116" t="s">
        <v>35</v>
      </c>
      <c r="H223" s="116" t="s">
        <v>227</v>
      </c>
      <c r="I223" s="114"/>
      <c r="J223" s="31"/>
      <c r="K223" s="31"/>
    </row>
    <row r="224" spans="1:11" x14ac:dyDescent="0.2">
      <c r="A224" s="115"/>
      <c r="B224" s="116"/>
      <c r="C224" s="116" t="s">
        <v>88</v>
      </c>
      <c r="D224" s="117">
        <v>5</v>
      </c>
      <c r="E224" s="118" t="s">
        <v>104</v>
      </c>
      <c r="F224" s="116" t="s">
        <v>3</v>
      </c>
      <c r="G224" s="116" t="s">
        <v>35</v>
      </c>
      <c r="H224" s="116"/>
      <c r="I224" s="114"/>
      <c r="J224" s="31"/>
      <c r="K224" s="31"/>
    </row>
    <row r="225" spans="1:11" x14ac:dyDescent="0.2">
      <c r="A225" s="115"/>
      <c r="B225" s="116"/>
      <c r="C225" s="116" t="s">
        <v>88</v>
      </c>
      <c r="D225" s="117">
        <v>8</v>
      </c>
      <c r="E225" s="134" t="s">
        <v>104</v>
      </c>
      <c r="F225" s="116" t="s">
        <v>138</v>
      </c>
      <c r="G225" s="116" t="s">
        <v>35</v>
      </c>
      <c r="H225" s="116"/>
      <c r="I225" s="114"/>
      <c r="J225" s="31"/>
      <c r="K225" s="31"/>
    </row>
    <row r="226" spans="1:11" x14ac:dyDescent="0.2">
      <c r="A226" s="115"/>
      <c r="B226" s="116"/>
      <c r="C226" s="116" t="s">
        <v>88</v>
      </c>
      <c r="D226" s="117">
        <v>5</v>
      </c>
      <c r="E226" s="118" t="s">
        <v>97</v>
      </c>
      <c r="F226" s="116" t="s">
        <v>3</v>
      </c>
      <c r="G226" s="116" t="s">
        <v>35</v>
      </c>
      <c r="H226" s="116"/>
      <c r="I226" s="114"/>
      <c r="J226" s="31"/>
      <c r="K226" s="31"/>
    </row>
    <row r="227" spans="1:11" x14ac:dyDescent="0.2">
      <c r="A227" s="115"/>
      <c r="B227" s="116"/>
      <c r="C227" s="116" t="s">
        <v>88</v>
      </c>
      <c r="D227" s="117">
        <v>6</v>
      </c>
      <c r="E227" s="118" t="s">
        <v>97</v>
      </c>
      <c r="F227" s="116" t="s">
        <v>3</v>
      </c>
      <c r="G227" s="116" t="s">
        <v>35</v>
      </c>
      <c r="H227" s="116"/>
      <c r="I227" s="114"/>
      <c r="J227" s="31"/>
      <c r="K227" s="31"/>
    </row>
    <row r="228" spans="1:11" x14ac:dyDescent="0.2">
      <c r="A228" s="115"/>
      <c r="B228" s="116"/>
      <c r="C228" s="116" t="s">
        <v>88</v>
      </c>
      <c r="D228" s="117">
        <v>8</v>
      </c>
      <c r="E228" s="118" t="s">
        <v>97</v>
      </c>
      <c r="F228" s="116" t="s">
        <v>3</v>
      </c>
      <c r="G228" s="116" t="s">
        <v>35</v>
      </c>
      <c r="H228" s="116"/>
      <c r="I228" s="114"/>
      <c r="J228" s="31"/>
      <c r="K228" s="31"/>
    </row>
    <row r="229" spans="1:11" x14ac:dyDescent="0.2">
      <c r="A229" s="115"/>
      <c r="B229" s="116"/>
      <c r="C229" s="116" t="s">
        <v>88</v>
      </c>
      <c r="D229" s="117">
        <v>6</v>
      </c>
      <c r="E229" s="118" t="s">
        <v>199</v>
      </c>
      <c r="F229" s="116" t="s">
        <v>3</v>
      </c>
      <c r="G229" s="116" t="s">
        <v>35</v>
      </c>
      <c r="H229" s="116" t="s">
        <v>175</v>
      </c>
      <c r="I229" s="114"/>
      <c r="J229" s="31"/>
      <c r="K229" s="31"/>
    </row>
    <row r="230" spans="1:11" x14ac:dyDescent="0.2">
      <c r="A230" s="115"/>
      <c r="B230" s="116"/>
      <c r="C230" s="116" t="s">
        <v>88</v>
      </c>
      <c r="D230" s="117">
        <v>6</v>
      </c>
      <c r="E230" s="118" t="s">
        <v>200</v>
      </c>
      <c r="F230" s="116" t="s">
        <v>3</v>
      </c>
      <c r="G230" s="116" t="s">
        <v>35</v>
      </c>
      <c r="H230" s="116" t="s">
        <v>175</v>
      </c>
      <c r="I230" s="114"/>
      <c r="J230" s="31"/>
      <c r="K230" s="31"/>
    </row>
    <row r="231" spans="1:11" x14ac:dyDescent="0.2">
      <c r="A231" s="119"/>
      <c r="B231" s="116" t="s">
        <v>47</v>
      </c>
      <c r="C231" s="116" t="s">
        <v>88</v>
      </c>
      <c r="D231" s="117">
        <v>14</v>
      </c>
      <c r="E231" s="135" t="s">
        <v>97</v>
      </c>
      <c r="F231" s="116" t="s">
        <v>3</v>
      </c>
      <c r="G231" s="116" t="s">
        <v>35</v>
      </c>
      <c r="H231" s="116"/>
      <c r="I231" s="114"/>
      <c r="J231" s="31"/>
      <c r="K231" s="31"/>
    </row>
    <row r="232" spans="1:11" x14ac:dyDescent="0.2">
      <c r="A232" s="119"/>
      <c r="B232" s="116"/>
      <c r="C232" s="116" t="s">
        <v>88</v>
      </c>
      <c r="D232" s="117">
        <v>5</v>
      </c>
      <c r="E232" s="135" t="s">
        <v>97</v>
      </c>
      <c r="F232" s="116" t="s">
        <v>3</v>
      </c>
      <c r="G232" s="116" t="s">
        <v>35</v>
      </c>
      <c r="H232" s="116"/>
      <c r="I232" s="114"/>
      <c r="J232" s="31"/>
      <c r="K232" s="31"/>
    </row>
    <row r="233" spans="1:11" x14ac:dyDescent="0.2">
      <c r="A233" s="119"/>
      <c r="B233" s="116"/>
      <c r="C233" s="116" t="s">
        <v>88</v>
      </c>
      <c r="D233" s="117">
        <v>9</v>
      </c>
      <c r="E233" s="135" t="s">
        <v>97</v>
      </c>
      <c r="F233" s="116" t="s">
        <v>3</v>
      </c>
      <c r="G233" s="116" t="s">
        <v>35</v>
      </c>
      <c r="H233" s="116"/>
      <c r="I233" s="114"/>
      <c r="J233" s="31"/>
      <c r="K233" s="31"/>
    </row>
    <row r="234" spans="1:11" x14ac:dyDescent="0.2">
      <c r="A234" s="115"/>
      <c r="B234" s="116" t="s">
        <v>47</v>
      </c>
      <c r="C234" s="116" t="s">
        <v>88</v>
      </c>
      <c r="D234" s="117">
        <v>5</v>
      </c>
      <c r="E234" s="118" t="s">
        <v>93</v>
      </c>
      <c r="F234" s="116" t="s">
        <v>3</v>
      </c>
      <c r="G234" s="116" t="s">
        <v>35</v>
      </c>
      <c r="H234" s="116"/>
      <c r="I234" s="114"/>
      <c r="J234" s="31"/>
      <c r="K234" s="31"/>
    </row>
    <row r="235" spans="1:11" x14ac:dyDescent="0.2">
      <c r="A235" s="115"/>
      <c r="B235" s="116" t="s">
        <v>47</v>
      </c>
      <c r="C235" s="116" t="s">
        <v>88</v>
      </c>
      <c r="D235" s="117">
        <v>6</v>
      </c>
      <c r="E235" s="118" t="s">
        <v>93</v>
      </c>
      <c r="F235" s="116" t="s">
        <v>3</v>
      </c>
      <c r="G235" s="116" t="s">
        <v>35</v>
      </c>
      <c r="H235" s="116"/>
      <c r="I235" s="114"/>
      <c r="J235" s="31"/>
      <c r="K235" s="31"/>
    </row>
    <row r="236" spans="1:11" x14ac:dyDescent="0.2">
      <c r="A236" s="115"/>
      <c r="B236" s="116" t="s">
        <v>47</v>
      </c>
      <c r="C236" s="116" t="s">
        <v>88</v>
      </c>
      <c r="D236" s="117">
        <v>6</v>
      </c>
      <c r="E236" s="118" t="s">
        <v>201</v>
      </c>
      <c r="F236" s="116" t="s">
        <v>3</v>
      </c>
      <c r="G236" s="116" t="s">
        <v>35</v>
      </c>
      <c r="H236" s="116" t="s">
        <v>175</v>
      </c>
      <c r="I236" s="114"/>
      <c r="J236" s="31"/>
      <c r="K236" s="31"/>
    </row>
    <row r="237" spans="1:11" x14ac:dyDescent="0.2">
      <c r="A237" s="115"/>
      <c r="B237" s="116" t="s">
        <v>47</v>
      </c>
      <c r="C237" s="116" t="s">
        <v>88</v>
      </c>
      <c r="D237" s="117">
        <v>6</v>
      </c>
      <c r="E237" s="118" t="s">
        <v>202</v>
      </c>
      <c r="F237" s="116" t="s">
        <v>3</v>
      </c>
      <c r="G237" s="116" t="s">
        <v>35</v>
      </c>
      <c r="H237" s="116" t="s">
        <v>175</v>
      </c>
      <c r="I237" s="114"/>
      <c r="J237" s="31"/>
      <c r="K237" s="31"/>
    </row>
    <row r="238" spans="1:11" x14ac:dyDescent="0.2">
      <c r="A238" s="115"/>
      <c r="B238" s="116" t="s">
        <v>47</v>
      </c>
      <c r="C238" s="116" t="s">
        <v>88</v>
      </c>
      <c r="D238" s="117">
        <v>6</v>
      </c>
      <c r="E238" s="118" t="s">
        <v>203</v>
      </c>
      <c r="F238" s="116" t="s">
        <v>3</v>
      </c>
      <c r="G238" s="116" t="s">
        <v>35</v>
      </c>
      <c r="H238" s="116" t="s">
        <v>175</v>
      </c>
      <c r="I238" s="114"/>
      <c r="J238" s="31"/>
      <c r="K238" s="31"/>
    </row>
    <row r="239" spans="1:11" x14ac:dyDescent="0.2">
      <c r="A239" s="115"/>
      <c r="B239" s="116"/>
      <c r="C239" s="116" t="s">
        <v>88</v>
      </c>
      <c r="D239" s="117">
        <v>9</v>
      </c>
      <c r="E239" s="118" t="s">
        <v>93</v>
      </c>
      <c r="F239" s="116" t="s">
        <v>3</v>
      </c>
      <c r="G239" s="116" t="s">
        <v>35</v>
      </c>
      <c r="H239" s="116"/>
      <c r="I239" s="114"/>
      <c r="J239" s="31"/>
      <c r="K239" s="31"/>
    </row>
    <row r="240" spans="1:11" x14ac:dyDescent="0.2">
      <c r="A240" s="119"/>
      <c r="B240" s="116"/>
      <c r="C240" s="116" t="s">
        <v>88</v>
      </c>
      <c r="D240" s="117">
        <v>14</v>
      </c>
      <c r="E240" s="118" t="s">
        <v>93</v>
      </c>
      <c r="F240" s="116" t="s">
        <v>3</v>
      </c>
      <c r="G240" s="116" t="s">
        <v>35</v>
      </c>
      <c r="H240" s="116"/>
      <c r="I240" s="114"/>
      <c r="J240" s="31"/>
      <c r="K240" s="31"/>
    </row>
    <row r="241" spans="1:11" x14ac:dyDescent="0.2">
      <c r="A241" s="119"/>
      <c r="B241" s="116"/>
      <c r="C241" s="116" t="s">
        <v>88</v>
      </c>
      <c r="D241" s="117">
        <v>5</v>
      </c>
      <c r="E241" s="118" t="s">
        <v>93</v>
      </c>
      <c r="F241" s="116" t="s">
        <v>3</v>
      </c>
      <c r="G241" s="116" t="s">
        <v>35</v>
      </c>
      <c r="H241" s="116"/>
      <c r="I241" s="114"/>
      <c r="J241" s="31"/>
      <c r="K241" s="31"/>
    </row>
    <row r="242" spans="1:11" x14ac:dyDescent="0.2">
      <c r="A242" s="115"/>
      <c r="B242" s="116"/>
      <c r="C242" s="116" t="s">
        <v>88</v>
      </c>
      <c r="D242" s="117">
        <v>5</v>
      </c>
      <c r="E242" s="118" t="s">
        <v>95</v>
      </c>
      <c r="F242" s="116" t="s">
        <v>3</v>
      </c>
      <c r="G242" s="116" t="s">
        <v>35</v>
      </c>
      <c r="H242" s="116"/>
      <c r="I242" s="114"/>
      <c r="J242" s="31"/>
      <c r="K242" s="31"/>
    </row>
    <row r="243" spans="1:11" x14ac:dyDescent="0.2">
      <c r="A243" s="115"/>
      <c r="B243" s="116"/>
      <c r="C243" s="116" t="s">
        <v>88</v>
      </c>
      <c r="D243" s="117">
        <v>6</v>
      </c>
      <c r="E243" s="118" t="s">
        <v>95</v>
      </c>
      <c r="F243" s="116" t="s">
        <v>3</v>
      </c>
      <c r="G243" s="116" t="s">
        <v>35</v>
      </c>
      <c r="H243" s="116"/>
      <c r="I243" s="114"/>
      <c r="J243" s="31"/>
      <c r="K243" s="31"/>
    </row>
    <row r="244" spans="1:11" x14ac:dyDescent="0.2">
      <c r="A244" s="119"/>
      <c r="B244" s="116" t="s">
        <v>47</v>
      </c>
      <c r="C244" s="116" t="s">
        <v>88</v>
      </c>
      <c r="D244" s="117">
        <v>9</v>
      </c>
      <c r="E244" s="118" t="s">
        <v>95</v>
      </c>
      <c r="F244" s="116" t="s">
        <v>3</v>
      </c>
      <c r="G244" s="116" t="s">
        <v>35</v>
      </c>
      <c r="H244" s="116"/>
      <c r="I244" s="114"/>
      <c r="J244" s="31"/>
      <c r="K244" s="31"/>
    </row>
    <row r="245" spans="1:11" x14ac:dyDescent="0.2">
      <c r="A245" s="119"/>
      <c r="B245" s="116"/>
      <c r="C245" s="116" t="s">
        <v>88</v>
      </c>
      <c r="D245" s="117">
        <v>14</v>
      </c>
      <c r="E245" s="118" t="s">
        <v>95</v>
      </c>
      <c r="F245" s="116" t="s">
        <v>3</v>
      </c>
      <c r="G245" s="116" t="s">
        <v>35</v>
      </c>
      <c r="H245" s="116"/>
      <c r="I245" s="114"/>
      <c r="J245" s="31"/>
      <c r="K245" s="31"/>
    </row>
    <row r="246" spans="1:11" x14ac:dyDescent="0.2">
      <c r="A246" s="119"/>
      <c r="B246" s="116"/>
      <c r="C246" s="116" t="s">
        <v>88</v>
      </c>
      <c r="D246" s="117">
        <v>5</v>
      </c>
      <c r="E246" s="118" t="s">
        <v>98</v>
      </c>
      <c r="F246" s="116" t="s">
        <v>3</v>
      </c>
      <c r="G246" s="116" t="s">
        <v>35</v>
      </c>
      <c r="H246" s="116"/>
      <c r="I246" s="114"/>
      <c r="J246" s="31"/>
      <c r="K246" s="31"/>
    </row>
    <row r="247" spans="1:11" x14ac:dyDescent="0.2">
      <c r="A247" s="115"/>
      <c r="B247" s="116" t="s">
        <v>47</v>
      </c>
      <c r="C247" s="116" t="s">
        <v>88</v>
      </c>
      <c r="D247" s="117">
        <v>6</v>
      </c>
      <c r="E247" s="118" t="s">
        <v>98</v>
      </c>
      <c r="F247" s="116" t="s">
        <v>3</v>
      </c>
      <c r="G247" s="116" t="s">
        <v>35</v>
      </c>
      <c r="H247" s="116"/>
      <c r="I247" s="114"/>
      <c r="J247" s="31"/>
      <c r="K247" s="31"/>
    </row>
    <row r="248" spans="1:11" x14ac:dyDescent="0.2">
      <c r="A248" s="115"/>
      <c r="B248" s="116"/>
      <c r="C248" s="116" t="s">
        <v>88</v>
      </c>
      <c r="D248" s="117">
        <v>9</v>
      </c>
      <c r="E248" s="118" t="s">
        <v>98</v>
      </c>
      <c r="F248" s="116" t="s">
        <v>3</v>
      </c>
      <c r="G248" s="116" t="s">
        <v>35</v>
      </c>
      <c r="H248" s="116"/>
      <c r="I248" s="114"/>
      <c r="J248" s="31"/>
      <c r="K248" s="31"/>
    </row>
    <row r="249" spans="1:11" x14ac:dyDescent="0.2">
      <c r="A249" s="119"/>
      <c r="B249" s="116"/>
      <c r="C249" s="116" t="s">
        <v>88</v>
      </c>
      <c r="D249" s="117">
        <v>14</v>
      </c>
      <c r="E249" s="122" t="s">
        <v>98</v>
      </c>
      <c r="F249" s="116" t="s">
        <v>3</v>
      </c>
      <c r="G249" s="116" t="s">
        <v>35</v>
      </c>
      <c r="H249" s="116"/>
      <c r="I249" s="114"/>
      <c r="J249" s="31"/>
      <c r="K249" s="31"/>
    </row>
    <row r="250" spans="1:11" x14ac:dyDescent="0.2">
      <c r="A250" s="119"/>
      <c r="B250" s="116" t="s">
        <v>47</v>
      </c>
      <c r="C250" s="116" t="s">
        <v>88</v>
      </c>
      <c r="D250" s="117">
        <v>5</v>
      </c>
      <c r="E250" s="118" t="s">
        <v>99</v>
      </c>
      <c r="F250" s="116" t="s">
        <v>3</v>
      </c>
      <c r="G250" s="116" t="s">
        <v>35</v>
      </c>
      <c r="H250" s="116"/>
      <c r="I250" s="114"/>
      <c r="J250" s="31"/>
      <c r="K250" s="31"/>
    </row>
    <row r="251" spans="1:11" x14ac:dyDescent="0.2">
      <c r="A251" s="115"/>
      <c r="B251" s="116" t="s">
        <v>47</v>
      </c>
      <c r="C251" s="116" t="s">
        <v>88</v>
      </c>
      <c r="D251" s="117">
        <v>6</v>
      </c>
      <c r="E251" s="118" t="s">
        <v>99</v>
      </c>
      <c r="F251" s="116" t="s">
        <v>3</v>
      </c>
      <c r="G251" s="116" t="s">
        <v>35</v>
      </c>
      <c r="H251" s="116"/>
      <c r="I251" s="114"/>
      <c r="J251" s="31"/>
      <c r="K251" s="31"/>
    </row>
    <row r="252" spans="1:11" x14ac:dyDescent="0.2">
      <c r="A252" s="115"/>
      <c r="B252" s="116" t="s">
        <v>47</v>
      </c>
      <c r="C252" s="116" t="s">
        <v>88</v>
      </c>
      <c r="D252" s="117">
        <v>9</v>
      </c>
      <c r="E252" s="118" t="s">
        <v>99</v>
      </c>
      <c r="F252" s="116" t="s">
        <v>3</v>
      </c>
      <c r="G252" s="116" t="s">
        <v>35</v>
      </c>
      <c r="H252" s="116"/>
      <c r="I252" s="114"/>
      <c r="J252" s="31"/>
      <c r="K252" s="31"/>
    </row>
    <row r="253" spans="1:11" x14ac:dyDescent="0.2">
      <c r="A253" s="119"/>
      <c r="B253" s="116"/>
      <c r="C253" s="116" t="s">
        <v>88</v>
      </c>
      <c r="D253" s="117">
        <v>14</v>
      </c>
      <c r="E253" s="118" t="s">
        <v>99</v>
      </c>
      <c r="F253" s="116" t="s">
        <v>3</v>
      </c>
      <c r="G253" s="116" t="s">
        <v>35</v>
      </c>
      <c r="H253" s="116"/>
      <c r="I253" s="114"/>
      <c r="J253" s="31"/>
      <c r="K253" s="31"/>
    </row>
    <row r="254" spans="1:11" x14ac:dyDescent="0.2">
      <c r="A254" s="119"/>
      <c r="B254" s="116" t="s">
        <v>47</v>
      </c>
      <c r="C254" s="116" t="s">
        <v>88</v>
      </c>
      <c r="D254" s="117">
        <v>6</v>
      </c>
      <c r="E254" s="118" t="s">
        <v>100</v>
      </c>
      <c r="F254" s="116" t="s">
        <v>3</v>
      </c>
      <c r="G254" s="116" t="s">
        <v>35</v>
      </c>
      <c r="H254" s="116"/>
      <c r="I254" s="114"/>
      <c r="J254" s="31"/>
      <c r="K254" s="31"/>
    </row>
    <row r="255" spans="1:11" x14ac:dyDescent="0.2">
      <c r="A255" s="119"/>
      <c r="B255" s="116" t="s">
        <v>47</v>
      </c>
      <c r="C255" s="116" t="s">
        <v>88</v>
      </c>
      <c r="D255" s="117">
        <v>9</v>
      </c>
      <c r="E255" s="118" t="s">
        <v>100</v>
      </c>
      <c r="F255" s="116" t="s">
        <v>3</v>
      </c>
      <c r="G255" s="116" t="s">
        <v>35</v>
      </c>
      <c r="H255" s="116"/>
      <c r="I255" s="114"/>
      <c r="J255" s="31"/>
      <c r="K255" s="31"/>
    </row>
    <row r="256" spans="1:11" x14ac:dyDescent="0.2">
      <c r="A256" s="119"/>
      <c r="B256" s="116"/>
      <c r="C256" s="116" t="s">
        <v>88</v>
      </c>
      <c r="D256" s="117">
        <v>14</v>
      </c>
      <c r="E256" s="118" t="s">
        <v>100</v>
      </c>
      <c r="F256" s="116" t="s">
        <v>3</v>
      </c>
      <c r="G256" s="116" t="s">
        <v>35</v>
      </c>
      <c r="H256" s="116"/>
      <c r="I256" s="114"/>
      <c r="J256" s="31"/>
      <c r="K256" s="31"/>
    </row>
    <row r="257" spans="1:11" x14ac:dyDescent="0.2">
      <c r="A257" s="119"/>
      <c r="B257" s="116"/>
      <c r="C257" s="116" t="s">
        <v>88</v>
      </c>
      <c r="D257" s="117">
        <v>3</v>
      </c>
      <c r="E257" s="118" t="s">
        <v>100</v>
      </c>
      <c r="F257" s="116" t="s">
        <v>3</v>
      </c>
      <c r="G257" s="116" t="s">
        <v>35</v>
      </c>
      <c r="H257" s="116"/>
      <c r="I257" s="114"/>
      <c r="J257" s="31"/>
      <c r="K257" s="31"/>
    </row>
    <row r="258" spans="1:11" x14ac:dyDescent="0.2">
      <c r="A258" s="119"/>
      <c r="B258" s="116"/>
      <c r="C258" s="116" t="s">
        <v>88</v>
      </c>
      <c r="D258" s="117">
        <v>9</v>
      </c>
      <c r="E258" s="118" t="s">
        <v>141</v>
      </c>
      <c r="F258" s="116" t="s">
        <v>3</v>
      </c>
      <c r="G258" s="116" t="s">
        <v>35</v>
      </c>
      <c r="H258" s="116"/>
      <c r="I258" s="114"/>
      <c r="J258" s="31"/>
      <c r="K258" s="31"/>
    </row>
    <row r="259" spans="1:11" x14ac:dyDescent="0.2">
      <c r="A259" s="119"/>
      <c r="B259" s="116"/>
      <c r="C259" s="116" t="s">
        <v>88</v>
      </c>
      <c r="D259" s="117">
        <v>9</v>
      </c>
      <c r="E259" s="118" t="s">
        <v>240</v>
      </c>
      <c r="F259" s="116" t="s">
        <v>3</v>
      </c>
      <c r="G259" s="116" t="s">
        <v>35</v>
      </c>
      <c r="H259" s="116"/>
      <c r="I259" s="114"/>
      <c r="J259" s="31"/>
      <c r="K259" s="31"/>
    </row>
    <row r="260" spans="1:11" x14ac:dyDescent="0.2">
      <c r="A260" s="119"/>
      <c r="B260" s="116"/>
      <c r="C260" s="116" t="s">
        <v>88</v>
      </c>
      <c r="D260" s="117">
        <v>14</v>
      </c>
      <c r="E260" s="118" t="s">
        <v>141</v>
      </c>
      <c r="F260" s="116" t="s">
        <v>3</v>
      </c>
      <c r="G260" s="116" t="s">
        <v>35</v>
      </c>
      <c r="H260" s="116"/>
      <c r="I260" s="114"/>
      <c r="J260" s="31"/>
      <c r="K260" s="31"/>
    </row>
    <row r="261" spans="1:11" x14ac:dyDescent="0.2">
      <c r="A261" s="119"/>
      <c r="B261" s="116"/>
      <c r="C261" s="116" t="s">
        <v>88</v>
      </c>
      <c r="D261" s="117">
        <v>9</v>
      </c>
      <c r="E261" s="118" t="s">
        <v>105</v>
      </c>
      <c r="F261" s="116" t="s">
        <v>3</v>
      </c>
      <c r="G261" s="116" t="s">
        <v>35</v>
      </c>
      <c r="H261" s="116"/>
      <c r="I261" s="114"/>
      <c r="J261" s="31"/>
      <c r="K261" s="31"/>
    </row>
    <row r="262" spans="1:11" x14ac:dyDescent="0.2">
      <c r="A262" s="119"/>
      <c r="B262" s="116" t="s">
        <v>47</v>
      </c>
      <c r="C262" s="116" t="s">
        <v>88</v>
      </c>
      <c r="D262" s="117">
        <v>14</v>
      </c>
      <c r="E262" s="118" t="s">
        <v>105</v>
      </c>
      <c r="F262" s="116" t="s">
        <v>3</v>
      </c>
      <c r="G262" s="116" t="s">
        <v>35</v>
      </c>
      <c r="H262" s="116"/>
      <c r="I262" s="114"/>
      <c r="J262" s="31"/>
      <c r="K262" s="31"/>
    </row>
    <row r="263" spans="1:11" x14ac:dyDescent="0.2">
      <c r="A263" s="119"/>
      <c r="B263" s="116"/>
      <c r="C263" s="116" t="s">
        <v>88</v>
      </c>
      <c r="D263" s="117">
        <v>9</v>
      </c>
      <c r="E263" s="118" t="s">
        <v>142</v>
      </c>
      <c r="F263" s="116" t="s">
        <v>3</v>
      </c>
      <c r="G263" s="116" t="s">
        <v>35</v>
      </c>
      <c r="H263" s="116"/>
      <c r="I263" s="114"/>
      <c r="J263" s="31"/>
      <c r="K263" s="31"/>
    </row>
    <row r="264" spans="1:11" x14ac:dyDescent="0.2">
      <c r="A264" s="119"/>
      <c r="B264" s="116"/>
      <c r="C264" s="116" t="s">
        <v>88</v>
      </c>
      <c r="D264" s="117">
        <v>14</v>
      </c>
      <c r="E264" s="118" t="s">
        <v>142</v>
      </c>
      <c r="F264" s="116" t="s">
        <v>3</v>
      </c>
      <c r="G264" s="116" t="s">
        <v>35</v>
      </c>
      <c r="H264" s="116"/>
      <c r="I264" s="114"/>
      <c r="J264" s="31"/>
      <c r="K264" s="31"/>
    </row>
    <row r="265" spans="1:11" x14ac:dyDescent="0.2">
      <c r="A265" s="119"/>
      <c r="B265" s="116"/>
      <c r="C265" s="116" t="s">
        <v>88</v>
      </c>
      <c r="D265" s="117">
        <v>9</v>
      </c>
      <c r="E265" s="118" t="s">
        <v>142</v>
      </c>
      <c r="F265" s="116" t="s">
        <v>3</v>
      </c>
      <c r="G265" s="116" t="s">
        <v>35</v>
      </c>
      <c r="H265" s="116"/>
      <c r="I265" s="114"/>
      <c r="J265" s="31"/>
      <c r="K265" s="31"/>
    </row>
    <row r="266" spans="1:11" x14ac:dyDescent="0.2">
      <c r="A266" s="119"/>
      <c r="B266" s="116"/>
      <c r="C266" s="116" t="s">
        <v>88</v>
      </c>
      <c r="D266" s="117">
        <v>9</v>
      </c>
      <c r="E266" s="118" t="s">
        <v>239</v>
      </c>
      <c r="F266" s="116" t="s">
        <v>3</v>
      </c>
      <c r="G266" s="116" t="s">
        <v>35</v>
      </c>
      <c r="H266" s="116"/>
      <c r="I266" s="114"/>
      <c r="J266" s="31"/>
      <c r="K266" s="31"/>
    </row>
    <row r="267" spans="1:11" x14ac:dyDescent="0.2">
      <c r="A267" s="119"/>
      <c r="B267" s="116"/>
      <c r="C267" s="116" t="s">
        <v>88</v>
      </c>
      <c r="D267" s="117">
        <v>9</v>
      </c>
      <c r="E267" s="118" t="s">
        <v>190</v>
      </c>
      <c r="F267" s="116" t="s">
        <v>3</v>
      </c>
      <c r="G267" s="116" t="s">
        <v>35</v>
      </c>
      <c r="H267" s="116"/>
      <c r="I267" s="114"/>
      <c r="J267" s="31"/>
      <c r="K267" s="31"/>
    </row>
    <row r="268" spans="1:11" x14ac:dyDescent="0.2">
      <c r="A268" s="119"/>
      <c r="B268" s="116"/>
      <c r="C268" s="116" t="s">
        <v>88</v>
      </c>
      <c r="D268" s="117">
        <v>14</v>
      </c>
      <c r="E268" s="118" t="s">
        <v>190</v>
      </c>
      <c r="F268" s="116" t="s">
        <v>3</v>
      </c>
      <c r="G268" s="116" t="s">
        <v>35</v>
      </c>
      <c r="H268" s="116"/>
      <c r="I268" s="114"/>
      <c r="J268" s="31"/>
      <c r="K268" s="31"/>
    </row>
    <row r="269" spans="1:11" x14ac:dyDescent="0.2">
      <c r="A269" s="119"/>
      <c r="B269" s="116"/>
      <c r="C269" s="116" t="s">
        <v>48</v>
      </c>
      <c r="D269" s="117">
        <v>13</v>
      </c>
      <c r="E269" s="118" t="s">
        <v>13</v>
      </c>
      <c r="F269" s="116" t="s">
        <v>3</v>
      </c>
      <c r="G269" s="116"/>
      <c r="H269" s="116"/>
      <c r="I269" s="114"/>
      <c r="J269" s="31"/>
      <c r="K269" s="31"/>
    </row>
    <row r="270" spans="1:11" x14ac:dyDescent="0.2">
      <c r="A270" s="119"/>
      <c r="B270" s="116"/>
      <c r="C270" s="116" t="s">
        <v>48</v>
      </c>
      <c r="D270" s="117">
        <v>13</v>
      </c>
      <c r="E270" s="118" t="s">
        <v>25</v>
      </c>
      <c r="F270" s="116" t="s">
        <v>3</v>
      </c>
      <c r="G270" s="116"/>
      <c r="H270" s="116"/>
      <c r="I270" s="114"/>
      <c r="J270" s="31"/>
      <c r="K270" s="31"/>
    </row>
    <row r="271" spans="1:11" x14ac:dyDescent="0.2">
      <c r="A271" s="119"/>
      <c r="B271" s="116"/>
      <c r="C271" s="116" t="s">
        <v>48</v>
      </c>
      <c r="D271" s="117">
        <v>13</v>
      </c>
      <c r="E271" s="118" t="s">
        <v>25</v>
      </c>
      <c r="F271" s="116" t="s">
        <v>3</v>
      </c>
      <c r="G271" s="116"/>
      <c r="H271" s="116" t="s">
        <v>175</v>
      </c>
      <c r="I271" s="114"/>
      <c r="J271" s="31"/>
      <c r="K271" s="31"/>
    </row>
    <row r="272" spans="1:11" x14ac:dyDescent="0.2">
      <c r="A272" s="119"/>
      <c r="B272" s="116"/>
      <c r="C272" s="116" t="s">
        <v>48</v>
      </c>
      <c r="D272" s="117">
        <v>13</v>
      </c>
      <c r="E272" s="118" t="s">
        <v>26</v>
      </c>
      <c r="F272" s="116" t="s">
        <v>3</v>
      </c>
      <c r="G272" s="116"/>
      <c r="H272" s="116"/>
      <c r="I272" s="114"/>
      <c r="J272" s="31"/>
      <c r="K272" s="31"/>
    </row>
    <row r="273" spans="1:11" x14ac:dyDescent="0.2">
      <c r="A273" s="119"/>
      <c r="B273" s="116"/>
      <c r="C273" s="116" t="s">
        <v>48</v>
      </c>
      <c r="D273" s="117">
        <v>13</v>
      </c>
      <c r="E273" s="118" t="s">
        <v>26</v>
      </c>
      <c r="F273" s="116" t="s">
        <v>3</v>
      </c>
      <c r="G273" s="116"/>
      <c r="H273" s="116" t="s">
        <v>175</v>
      </c>
      <c r="I273" s="114"/>
      <c r="J273" s="31"/>
      <c r="K273" s="31"/>
    </row>
    <row r="274" spans="1:11" x14ac:dyDescent="0.2">
      <c r="A274" s="119"/>
      <c r="B274" s="116"/>
      <c r="C274" s="116" t="s">
        <v>48</v>
      </c>
      <c r="D274" s="117">
        <v>13</v>
      </c>
      <c r="E274" s="118" t="s">
        <v>26</v>
      </c>
      <c r="F274" s="116" t="s">
        <v>3</v>
      </c>
      <c r="G274" s="116"/>
      <c r="H274" s="116" t="s">
        <v>176</v>
      </c>
      <c r="I274" s="114"/>
      <c r="J274" s="31"/>
      <c r="K274" s="31"/>
    </row>
    <row r="275" spans="1:11" x14ac:dyDescent="0.2">
      <c r="A275" s="115"/>
      <c r="B275" s="116"/>
      <c r="C275" s="116" t="s">
        <v>48</v>
      </c>
      <c r="D275" s="117">
        <v>8</v>
      </c>
      <c r="E275" s="118" t="s">
        <v>10</v>
      </c>
      <c r="F275" s="116" t="s">
        <v>3</v>
      </c>
      <c r="G275" s="116"/>
      <c r="H275" s="116"/>
      <c r="I275" s="114"/>
      <c r="J275" s="31"/>
      <c r="K275" s="31"/>
    </row>
    <row r="276" spans="1:11" x14ac:dyDescent="0.2">
      <c r="A276" s="115"/>
      <c r="B276" s="116"/>
      <c r="C276" s="116" t="s">
        <v>48</v>
      </c>
      <c r="D276" s="117">
        <v>13</v>
      </c>
      <c r="E276" s="118" t="s">
        <v>10</v>
      </c>
      <c r="F276" s="116" t="s">
        <v>3</v>
      </c>
      <c r="G276" s="116"/>
      <c r="H276" s="116"/>
      <c r="I276" s="114"/>
      <c r="J276" s="31"/>
      <c r="K276" s="31"/>
    </row>
    <row r="277" spans="1:11" x14ac:dyDescent="0.2">
      <c r="A277" s="115"/>
      <c r="B277" s="116"/>
      <c r="C277" s="116" t="s">
        <v>48</v>
      </c>
      <c r="D277" s="117">
        <v>8</v>
      </c>
      <c r="E277" s="118" t="s">
        <v>10</v>
      </c>
      <c r="F277" s="116" t="s">
        <v>3</v>
      </c>
      <c r="G277" s="116"/>
      <c r="H277" s="116" t="s">
        <v>175</v>
      </c>
      <c r="I277" s="114"/>
      <c r="J277" s="31"/>
      <c r="K277" s="31"/>
    </row>
    <row r="278" spans="1:11" x14ac:dyDescent="0.2">
      <c r="A278" s="115"/>
      <c r="B278" s="116"/>
      <c r="C278" s="116" t="s">
        <v>48</v>
      </c>
      <c r="D278" s="117">
        <v>13</v>
      </c>
      <c r="E278" s="118" t="s">
        <v>10</v>
      </c>
      <c r="F278" s="116" t="s">
        <v>3</v>
      </c>
      <c r="G278" s="116"/>
      <c r="H278" s="116" t="s">
        <v>175</v>
      </c>
      <c r="I278" s="114"/>
      <c r="J278" s="31"/>
      <c r="K278" s="31"/>
    </row>
    <row r="279" spans="1:11" x14ac:dyDescent="0.2">
      <c r="A279" s="115"/>
      <c r="B279" s="116"/>
      <c r="C279" s="116" t="s">
        <v>48</v>
      </c>
      <c r="D279" s="117">
        <v>8</v>
      </c>
      <c r="E279" s="118" t="s">
        <v>2</v>
      </c>
      <c r="F279" s="116" t="s">
        <v>3</v>
      </c>
      <c r="G279" s="116"/>
      <c r="H279" s="116"/>
      <c r="I279" s="114"/>
      <c r="J279" s="31"/>
      <c r="K279" s="31"/>
    </row>
    <row r="280" spans="1:11" x14ac:dyDescent="0.2">
      <c r="A280" s="115"/>
      <c r="B280" s="116"/>
      <c r="C280" s="116" t="s">
        <v>48</v>
      </c>
      <c r="D280" s="117">
        <v>13</v>
      </c>
      <c r="E280" s="118" t="s">
        <v>2</v>
      </c>
      <c r="F280" s="116" t="s">
        <v>3</v>
      </c>
      <c r="G280" s="116"/>
      <c r="H280" s="116"/>
      <c r="I280" s="114"/>
      <c r="J280" s="31"/>
      <c r="K280" s="31"/>
    </row>
    <row r="281" spans="1:11" x14ac:dyDescent="0.2">
      <c r="A281" s="115"/>
      <c r="B281" s="116"/>
      <c r="C281" s="116" t="s">
        <v>48</v>
      </c>
      <c r="D281" s="117">
        <v>8</v>
      </c>
      <c r="E281" s="118" t="s">
        <v>2</v>
      </c>
      <c r="F281" s="116" t="s">
        <v>3</v>
      </c>
      <c r="G281" s="116"/>
      <c r="H281" s="116" t="s">
        <v>175</v>
      </c>
      <c r="I281" s="114"/>
      <c r="J281" s="31"/>
      <c r="K281" s="31"/>
    </row>
    <row r="282" spans="1:11" x14ac:dyDescent="0.2">
      <c r="A282" s="115"/>
      <c r="B282" s="116"/>
      <c r="C282" s="116" t="s">
        <v>48</v>
      </c>
      <c r="D282" s="117">
        <v>8</v>
      </c>
      <c r="E282" s="118" t="s">
        <v>2</v>
      </c>
      <c r="F282" s="116" t="s">
        <v>3</v>
      </c>
      <c r="G282" s="116"/>
      <c r="H282" s="116" t="s">
        <v>176</v>
      </c>
      <c r="I282" s="114"/>
      <c r="J282" s="31"/>
      <c r="K282" s="31"/>
    </row>
    <row r="283" spans="1:11" x14ac:dyDescent="0.2">
      <c r="A283" s="115"/>
      <c r="B283" s="116"/>
      <c r="C283" s="116" t="s">
        <v>48</v>
      </c>
      <c r="D283" s="117">
        <v>8</v>
      </c>
      <c r="E283" s="118" t="s">
        <v>11</v>
      </c>
      <c r="F283" s="116" t="s">
        <v>3</v>
      </c>
      <c r="G283" s="116"/>
      <c r="H283" s="116"/>
      <c r="I283" s="114"/>
      <c r="J283" s="31"/>
      <c r="K283" s="31"/>
    </row>
    <row r="284" spans="1:11" x14ac:dyDescent="0.2">
      <c r="A284" s="115"/>
      <c r="B284" s="116"/>
      <c r="C284" s="116" t="s">
        <v>48</v>
      </c>
      <c r="D284" s="117">
        <v>14</v>
      </c>
      <c r="E284" s="118" t="s">
        <v>11</v>
      </c>
      <c r="F284" s="116" t="s">
        <v>3</v>
      </c>
      <c r="G284" s="116"/>
      <c r="H284" s="116"/>
      <c r="I284" s="114"/>
      <c r="J284" s="31"/>
      <c r="K284" s="31"/>
    </row>
    <row r="285" spans="1:11" x14ac:dyDescent="0.2">
      <c r="A285" s="115"/>
      <c r="B285" s="116" t="s">
        <v>47</v>
      </c>
      <c r="C285" s="116" t="s">
        <v>48</v>
      </c>
      <c r="D285" s="117">
        <v>8</v>
      </c>
      <c r="E285" s="118" t="s">
        <v>11</v>
      </c>
      <c r="F285" s="116" t="s">
        <v>3</v>
      </c>
      <c r="G285" s="116"/>
      <c r="H285" s="116" t="s">
        <v>175</v>
      </c>
      <c r="I285" s="114"/>
      <c r="J285" s="31"/>
      <c r="K285" s="31"/>
    </row>
    <row r="286" spans="1:11" x14ac:dyDescent="0.2">
      <c r="A286" s="115"/>
      <c r="B286" s="116" t="s">
        <v>47</v>
      </c>
      <c r="C286" s="116" t="s">
        <v>48</v>
      </c>
      <c r="D286" s="117">
        <v>14</v>
      </c>
      <c r="E286" s="118" t="s">
        <v>11</v>
      </c>
      <c r="F286" s="116" t="s">
        <v>3</v>
      </c>
      <c r="G286" s="116"/>
      <c r="H286" s="116" t="s">
        <v>175</v>
      </c>
      <c r="I286" s="114"/>
      <c r="J286" s="31"/>
      <c r="K286" s="31"/>
    </row>
    <row r="287" spans="1:11" x14ac:dyDescent="0.2">
      <c r="A287" s="119"/>
      <c r="B287" s="116"/>
      <c r="C287" s="116" t="s">
        <v>48</v>
      </c>
      <c r="D287" s="117">
        <v>14</v>
      </c>
      <c r="E287" s="118" t="s">
        <v>7</v>
      </c>
      <c r="F287" s="116" t="s">
        <v>3</v>
      </c>
      <c r="G287" s="116"/>
      <c r="H287" s="116"/>
      <c r="I287" s="114"/>
      <c r="J287" s="31"/>
      <c r="K287" s="31"/>
    </row>
    <row r="288" spans="1:11" x14ac:dyDescent="0.2">
      <c r="A288" s="119"/>
      <c r="B288" s="116"/>
      <c r="C288" s="116" t="s">
        <v>48</v>
      </c>
      <c r="D288" s="117">
        <v>6</v>
      </c>
      <c r="E288" s="118" t="s">
        <v>7</v>
      </c>
      <c r="F288" s="116" t="s">
        <v>3</v>
      </c>
      <c r="G288" s="116"/>
      <c r="H288" s="116"/>
      <c r="I288" s="114"/>
      <c r="J288" s="31"/>
      <c r="K288" s="31"/>
    </row>
    <row r="289" spans="1:11" x14ac:dyDescent="0.2">
      <c r="A289" s="115"/>
      <c r="B289" s="116" t="s">
        <v>47</v>
      </c>
      <c r="C289" s="116" t="s">
        <v>48</v>
      </c>
      <c r="D289" s="117">
        <v>8</v>
      </c>
      <c r="E289" s="118" t="s">
        <v>7</v>
      </c>
      <c r="F289" s="116" t="s">
        <v>3</v>
      </c>
      <c r="G289" s="116"/>
      <c r="H289" s="116"/>
      <c r="I289" s="114"/>
      <c r="J289" s="31"/>
      <c r="K289" s="31"/>
    </row>
    <row r="290" spans="1:11" x14ac:dyDescent="0.2">
      <c r="A290" s="115"/>
      <c r="B290" s="116" t="s">
        <v>47</v>
      </c>
      <c r="C290" s="116" t="s">
        <v>48</v>
      </c>
      <c r="D290" s="117">
        <v>8</v>
      </c>
      <c r="E290" s="118" t="s">
        <v>7</v>
      </c>
      <c r="F290" s="116" t="s">
        <v>3</v>
      </c>
      <c r="G290" s="116"/>
      <c r="H290" s="116" t="s">
        <v>175</v>
      </c>
      <c r="I290" s="114"/>
      <c r="J290" s="31"/>
      <c r="K290" s="31"/>
    </row>
    <row r="291" spans="1:11" x14ac:dyDescent="0.2">
      <c r="A291" s="115"/>
      <c r="B291" s="116"/>
      <c r="C291" s="116" t="s">
        <v>48</v>
      </c>
      <c r="D291" s="117">
        <v>8</v>
      </c>
      <c r="E291" s="118" t="s">
        <v>7</v>
      </c>
      <c r="F291" s="116" t="s">
        <v>3</v>
      </c>
      <c r="G291" s="116"/>
      <c r="H291" s="116" t="s">
        <v>176</v>
      </c>
      <c r="I291" s="114"/>
      <c r="J291" s="31"/>
      <c r="K291" s="31"/>
    </row>
    <row r="292" spans="1:11" x14ac:dyDescent="0.2">
      <c r="A292" s="115"/>
      <c r="B292" s="116"/>
      <c r="C292" s="116" t="s">
        <v>48</v>
      </c>
      <c r="D292" s="117">
        <v>14</v>
      </c>
      <c r="E292" s="118" t="s">
        <v>22</v>
      </c>
      <c r="F292" s="116" t="s">
        <v>3</v>
      </c>
      <c r="G292" s="116"/>
      <c r="H292" s="116"/>
      <c r="I292" s="114"/>
      <c r="J292" s="31"/>
      <c r="K292" s="31"/>
    </row>
    <row r="293" spans="1:11" x14ac:dyDescent="0.2">
      <c r="A293" s="115"/>
      <c r="B293" s="116"/>
      <c r="C293" s="116" t="s">
        <v>48</v>
      </c>
      <c r="D293" s="117">
        <v>6</v>
      </c>
      <c r="E293" s="118" t="s">
        <v>22</v>
      </c>
      <c r="F293" s="116" t="s">
        <v>3</v>
      </c>
      <c r="G293" s="116"/>
      <c r="H293" s="116"/>
      <c r="I293" s="114"/>
      <c r="J293" s="31"/>
      <c r="K293" s="31"/>
    </row>
    <row r="294" spans="1:11" x14ac:dyDescent="0.2">
      <c r="A294" s="115"/>
      <c r="B294" s="116"/>
      <c r="C294" s="116" t="s">
        <v>48</v>
      </c>
      <c r="D294" s="117">
        <v>8</v>
      </c>
      <c r="E294" s="118" t="s">
        <v>22</v>
      </c>
      <c r="F294" s="116" t="s">
        <v>3</v>
      </c>
      <c r="G294" s="116"/>
      <c r="H294" s="116"/>
      <c r="I294" s="114"/>
      <c r="J294" s="31"/>
      <c r="K294" s="31"/>
    </row>
    <row r="295" spans="1:11" x14ac:dyDescent="0.2">
      <c r="A295" s="115"/>
      <c r="B295" s="116"/>
      <c r="C295" s="116" t="s">
        <v>48</v>
      </c>
      <c r="D295" s="117">
        <v>9</v>
      </c>
      <c r="E295" s="118" t="s">
        <v>22</v>
      </c>
      <c r="F295" s="116" t="s">
        <v>3</v>
      </c>
      <c r="G295" s="116"/>
      <c r="H295" s="116"/>
      <c r="I295" s="114"/>
      <c r="J295" s="31"/>
      <c r="K295" s="31"/>
    </row>
    <row r="296" spans="1:11" x14ac:dyDescent="0.2">
      <c r="A296" s="115"/>
      <c r="B296" s="116"/>
      <c r="C296" s="116" t="s">
        <v>48</v>
      </c>
      <c r="D296" s="117">
        <v>8</v>
      </c>
      <c r="E296" s="118" t="s">
        <v>22</v>
      </c>
      <c r="F296" s="116" t="s">
        <v>3</v>
      </c>
      <c r="G296" s="116"/>
      <c r="H296" s="116" t="s">
        <v>175</v>
      </c>
      <c r="I296" s="114"/>
      <c r="J296" s="31"/>
      <c r="K296" s="31"/>
    </row>
    <row r="297" spans="1:11" x14ac:dyDescent="0.2">
      <c r="A297" s="115"/>
      <c r="B297" s="116"/>
      <c r="C297" s="116" t="s">
        <v>48</v>
      </c>
      <c r="D297" s="117">
        <v>14</v>
      </c>
      <c r="E297" s="118" t="s">
        <v>22</v>
      </c>
      <c r="F297" s="116" t="s">
        <v>3</v>
      </c>
      <c r="G297" s="116"/>
      <c r="H297" s="116" t="s">
        <v>175</v>
      </c>
      <c r="I297" s="114"/>
      <c r="J297" s="31"/>
      <c r="K297" s="31"/>
    </row>
    <row r="298" spans="1:11" x14ac:dyDescent="0.2">
      <c r="A298" s="115"/>
      <c r="B298" s="116"/>
      <c r="C298" s="116" t="s">
        <v>48</v>
      </c>
      <c r="D298" s="117">
        <v>8</v>
      </c>
      <c r="E298" s="118" t="s">
        <v>22</v>
      </c>
      <c r="F298" s="116" t="s">
        <v>3</v>
      </c>
      <c r="G298" s="116"/>
      <c r="H298" s="116" t="s">
        <v>176</v>
      </c>
      <c r="I298" s="114"/>
      <c r="J298" s="31"/>
      <c r="K298" s="31"/>
    </row>
    <row r="299" spans="1:11" x14ac:dyDescent="0.2">
      <c r="A299" s="115"/>
      <c r="B299" s="116"/>
      <c r="C299" s="116" t="s">
        <v>48</v>
      </c>
      <c r="D299" s="117">
        <v>6</v>
      </c>
      <c r="E299" s="118" t="s">
        <v>18</v>
      </c>
      <c r="F299" s="116" t="s">
        <v>3</v>
      </c>
      <c r="G299" s="116"/>
      <c r="H299" s="116"/>
      <c r="I299" s="114"/>
      <c r="J299" s="31"/>
      <c r="K299" s="31"/>
    </row>
    <row r="300" spans="1:11" x14ac:dyDescent="0.2">
      <c r="A300" s="115"/>
      <c r="B300" s="116"/>
      <c r="C300" s="116" t="s">
        <v>48</v>
      </c>
      <c r="D300" s="117">
        <v>14</v>
      </c>
      <c r="E300" s="118" t="s">
        <v>18</v>
      </c>
      <c r="F300" s="116" t="s">
        <v>3</v>
      </c>
      <c r="G300" s="116"/>
      <c r="H300" s="116"/>
      <c r="I300" s="114"/>
      <c r="J300" s="31"/>
      <c r="K300" s="31"/>
    </row>
    <row r="301" spans="1:11" x14ac:dyDescent="0.2">
      <c r="A301" s="115"/>
      <c r="B301" s="116"/>
      <c r="C301" s="116" t="s">
        <v>48</v>
      </c>
      <c r="D301" s="117">
        <v>14</v>
      </c>
      <c r="E301" s="118" t="s">
        <v>39</v>
      </c>
      <c r="F301" s="116" t="s">
        <v>3</v>
      </c>
      <c r="G301" s="116"/>
      <c r="H301" s="116" t="s">
        <v>112</v>
      </c>
      <c r="I301" s="114"/>
      <c r="J301" s="31"/>
      <c r="K301" s="31"/>
    </row>
    <row r="302" spans="1:11" x14ac:dyDescent="0.2">
      <c r="A302" s="115"/>
      <c r="B302" s="116"/>
      <c r="C302" s="116" t="s">
        <v>48</v>
      </c>
      <c r="D302" s="117">
        <v>6</v>
      </c>
      <c r="E302" s="118" t="s">
        <v>39</v>
      </c>
      <c r="F302" s="116" t="s">
        <v>3</v>
      </c>
      <c r="G302" s="116"/>
      <c r="H302" s="116" t="s">
        <v>112</v>
      </c>
      <c r="I302" s="114"/>
      <c r="J302" s="31"/>
      <c r="K302" s="31"/>
    </row>
    <row r="303" spans="1:11" x14ac:dyDescent="0.2">
      <c r="A303" s="115"/>
      <c r="B303" s="116"/>
      <c r="C303" s="116" t="s">
        <v>48</v>
      </c>
      <c r="D303" s="117">
        <v>9</v>
      </c>
      <c r="E303" s="118" t="s">
        <v>39</v>
      </c>
      <c r="F303" s="116" t="s">
        <v>3</v>
      </c>
      <c r="G303" s="116"/>
      <c r="H303" s="116" t="s">
        <v>112</v>
      </c>
      <c r="I303" s="114"/>
      <c r="J303" s="31"/>
      <c r="K303" s="31"/>
    </row>
    <row r="304" spans="1:11" x14ac:dyDescent="0.2">
      <c r="A304" s="115"/>
      <c r="B304" s="116"/>
      <c r="C304" s="116" t="s">
        <v>48</v>
      </c>
      <c r="D304" s="117">
        <v>14</v>
      </c>
      <c r="E304" s="118" t="s">
        <v>39</v>
      </c>
      <c r="F304" s="116" t="s">
        <v>3</v>
      </c>
      <c r="G304" s="116"/>
      <c r="H304" s="116" t="s">
        <v>175</v>
      </c>
      <c r="I304" s="114"/>
      <c r="J304" s="31"/>
      <c r="K304" s="31"/>
    </row>
    <row r="305" spans="1:11" x14ac:dyDescent="0.2">
      <c r="A305" s="115"/>
      <c r="B305" s="116"/>
      <c r="C305" s="116" t="s">
        <v>48</v>
      </c>
      <c r="D305" s="117">
        <v>6</v>
      </c>
      <c r="E305" s="118" t="s">
        <v>39</v>
      </c>
      <c r="F305" s="116" t="s">
        <v>3</v>
      </c>
      <c r="G305" s="116"/>
      <c r="H305" s="116" t="s">
        <v>175</v>
      </c>
      <c r="I305" s="114"/>
      <c r="J305" s="31"/>
      <c r="K305" s="31"/>
    </row>
    <row r="306" spans="1:11" x14ac:dyDescent="0.2">
      <c r="A306" s="119"/>
      <c r="B306" s="116"/>
      <c r="C306" s="116" t="s">
        <v>48</v>
      </c>
      <c r="D306" s="117">
        <v>14</v>
      </c>
      <c r="E306" s="118" t="s">
        <v>40</v>
      </c>
      <c r="F306" s="116" t="s">
        <v>3</v>
      </c>
      <c r="G306" s="116"/>
      <c r="H306" s="116"/>
      <c r="I306" s="114"/>
      <c r="J306" s="31"/>
      <c r="K306" s="31"/>
    </row>
    <row r="307" spans="1:11" x14ac:dyDescent="0.2">
      <c r="A307" s="119"/>
      <c r="B307" s="116"/>
      <c r="C307" s="116" t="s">
        <v>48</v>
      </c>
      <c r="D307" s="117">
        <v>6</v>
      </c>
      <c r="E307" s="118" t="s">
        <v>40</v>
      </c>
      <c r="F307" s="116" t="s">
        <v>3</v>
      </c>
      <c r="G307" s="116"/>
      <c r="H307" s="116"/>
      <c r="I307" s="114"/>
      <c r="J307" s="31"/>
      <c r="K307" s="31"/>
    </row>
    <row r="308" spans="1:11" x14ac:dyDescent="0.2">
      <c r="A308" s="115"/>
      <c r="B308" s="116"/>
      <c r="C308" s="116" t="s">
        <v>48</v>
      </c>
      <c r="D308" s="117">
        <v>14</v>
      </c>
      <c r="E308" s="118" t="s">
        <v>40</v>
      </c>
      <c r="F308" s="116" t="s">
        <v>3</v>
      </c>
      <c r="G308" s="116"/>
      <c r="H308" s="116" t="s">
        <v>175</v>
      </c>
      <c r="I308" s="114"/>
      <c r="J308" s="31"/>
      <c r="K308" s="31"/>
    </row>
    <row r="309" spans="1:11" x14ac:dyDescent="0.2">
      <c r="A309" s="115"/>
      <c r="B309" s="116"/>
      <c r="C309" s="116" t="s">
        <v>48</v>
      </c>
      <c r="D309" s="117">
        <v>6</v>
      </c>
      <c r="E309" s="118" t="s">
        <v>40</v>
      </c>
      <c r="F309" s="116" t="s">
        <v>3</v>
      </c>
      <c r="G309" s="116"/>
      <c r="H309" s="116" t="s">
        <v>175</v>
      </c>
      <c r="I309" s="114"/>
      <c r="J309" s="31"/>
      <c r="K309" s="31"/>
    </row>
    <row r="310" spans="1:11" x14ac:dyDescent="0.2">
      <c r="A310" s="119"/>
      <c r="B310" s="116"/>
      <c r="C310" s="116" t="s">
        <v>48</v>
      </c>
      <c r="D310" s="117">
        <v>9</v>
      </c>
      <c r="E310" s="118" t="s">
        <v>40</v>
      </c>
      <c r="F310" s="116" t="s">
        <v>3</v>
      </c>
      <c r="G310" s="116"/>
      <c r="H310" s="116"/>
      <c r="I310" s="114"/>
      <c r="J310" s="31"/>
      <c r="K310" s="31"/>
    </row>
    <row r="311" spans="1:11" x14ac:dyDescent="0.2">
      <c r="A311" s="119"/>
      <c r="B311" s="116"/>
      <c r="C311" s="116" t="s">
        <v>48</v>
      </c>
      <c r="D311" s="117">
        <v>2</v>
      </c>
      <c r="E311" s="118" t="s">
        <v>40</v>
      </c>
      <c r="F311" s="116" t="s">
        <v>3</v>
      </c>
      <c r="G311" s="116"/>
      <c r="H311" s="116"/>
      <c r="I311" s="114"/>
      <c r="J311" s="31"/>
      <c r="K311" s="31"/>
    </row>
    <row r="312" spans="1:11" x14ac:dyDescent="0.2">
      <c r="A312" s="115"/>
      <c r="B312" s="116"/>
      <c r="C312" s="116" t="s">
        <v>48</v>
      </c>
      <c r="D312" s="117">
        <v>6</v>
      </c>
      <c r="E312" s="118" t="s">
        <v>72</v>
      </c>
      <c r="F312" s="116" t="s">
        <v>3</v>
      </c>
      <c r="G312" s="116"/>
      <c r="H312" s="116" t="s">
        <v>112</v>
      </c>
      <c r="I312" s="114"/>
      <c r="J312" s="31"/>
      <c r="K312" s="31"/>
    </row>
    <row r="313" spans="1:11" x14ac:dyDescent="0.2">
      <c r="A313" s="115"/>
      <c r="B313" s="116"/>
      <c r="C313" s="116" t="s">
        <v>48</v>
      </c>
      <c r="D313" s="117">
        <v>9</v>
      </c>
      <c r="E313" s="118" t="s">
        <v>72</v>
      </c>
      <c r="F313" s="116" t="s">
        <v>3</v>
      </c>
      <c r="G313" s="116"/>
      <c r="H313" s="116" t="s">
        <v>175</v>
      </c>
      <c r="I313" s="114"/>
      <c r="J313" s="31"/>
      <c r="K313" s="31"/>
    </row>
    <row r="314" spans="1:11" x14ac:dyDescent="0.2">
      <c r="A314" s="119"/>
      <c r="B314" s="116"/>
      <c r="C314" s="116" t="s">
        <v>48</v>
      </c>
      <c r="D314" s="117">
        <v>9</v>
      </c>
      <c r="E314" s="118" t="s">
        <v>144</v>
      </c>
      <c r="F314" s="116" t="s">
        <v>3</v>
      </c>
      <c r="G314" s="116"/>
      <c r="H314" s="116"/>
      <c r="I314" s="114"/>
      <c r="J314" s="31"/>
      <c r="K314" s="31"/>
    </row>
    <row r="315" spans="1:11" x14ac:dyDescent="0.2">
      <c r="A315" s="119"/>
      <c r="B315" s="116"/>
      <c r="C315" s="116" t="s">
        <v>48</v>
      </c>
      <c r="D315" s="117">
        <v>14</v>
      </c>
      <c r="E315" s="118" t="s">
        <v>144</v>
      </c>
      <c r="F315" s="116" t="s">
        <v>3</v>
      </c>
      <c r="G315" s="116"/>
      <c r="H315" s="116"/>
      <c r="I315" s="114"/>
      <c r="J315" s="31"/>
      <c r="K315" s="31"/>
    </row>
    <row r="316" spans="1:11" x14ac:dyDescent="0.2">
      <c r="A316" s="119"/>
      <c r="B316" s="116"/>
      <c r="C316" s="116" t="s">
        <v>48</v>
      </c>
      <c r="D316" s="117">
        <v>6</v>
      </c>
      <c r="E316" s="118" t="s">
        <v>144</v>
      </c>
      <c r="F316" s="116" t="s">
        <v>3</v>
      </c>
      <c r="G316" s="116"/>
      <c r="H316" s="116" t="s">
        <v>175</v>
      </c>
      <c r="I316" s="114"/>
      <c r="J316" s="31"/>
      <c r="K316" s="31"/>
    </row>
    <row r="317" spans="1:11" x14ac:dyDescent="0.2">
      <c r="A317" s="119"/>
      <c r="B317" s="116"/>
      <c r="C317" s="116" t="s">
        <v>48</v>
      </c>
      <c r="D317" s="117">
        <v>9</v>
      </c>
      <c r="E317" s="118" t="s">
        <v>144</v>
      </c>
      <c r="F317" s="116" t="s">
        <v>3</v>
      </c>
      <c r="G317" s="116"/>
      <c r="H317" s="116"/>
      <c r="I317" s="114"/>
      <c r="J317" s="31"/>
      <c r="K317" s="31"/>
    </row>
    <row r="318" spans="1:11" x14ac:dyDescent="0.2">
      <c r="A318" s="119"/>
      <c r="B318" s="116"/>
      <c r="C318" s="116" t="s">
        <v>48</v>
      </c>
      <c r="D318" s="117">
        <v>6</v>
      </c>
      <c r="E318" s="118" t="s">
        <v>162</v>
      </c>
      <c r="F318" s="116" t="s">
        <v>3</v>
      </c>
      <c r="G318" s="116"/>
      <c r="H318" s="116"/>
      <c r="I318" s="114"/>
      <c r="J318" s="31"/>
      <c r="K318" s="31"/>
    </row>
    <row r="319" spans="1:11" x14ac:dyDescent="0.2">
      <c r="A319" s="119"/>
      <c r="B319" s="116"/>
      <c r="C319" s="116" t="s">
        <v>48</v>
      </c>
      <c r="D319" s="117">
        <v>6</v>
      </c>
      <c r="E319" s="118" t="s">
        <v>162</v>
      </c>
      <c r="F319" s="116" t="s">
        <v>3</v>
      </c>
      <c r="G319" s="116"/>
      <c r="H319" s="116"/>
      <c r="I319" s="114"/>
      <c r="J319" s="31"/>
      <c r="K319" s="31"/>
    </row>
    <row r="320" spans="1:11" x14ac:dyDescent="0.2">
      <c r="A320" s="119"/>
      <c r="B320" s="116"/>
      <c r="C320" s="116" t="s">
        <v>48</v>
      </c>
      <c r="D320" s="117">
        <v>6</v>
      </c>
      <c r="E320" s="118" t="s">
        <v>162</v>
      </c>
      <c r="F320" s="116" t="s">
        <v>3</v>
      </c>
      <c r="G320" s="116"/>
      <c r="H320" s="116" t="s">
        <v>175</v>
      </c>
      <c r="I320" s="114"/>
      <c r="J320" s="31"/>
      <c r="K320" s="31"/>
    </row>
    <row r="321" spans="1:11" x14ac:dyDescent="0.2">
      <c r="A321" s="119"/>
      <c r="B321" s="116"/>
      <c r="C321" s="116" t="s">
        <v>48</v>
      </c>
      <c r="D321" s="117">
        <v>6</v>
      </c>
      <c r="E321" s="118">
        <v>800</v>
      </c>
      <c r="F321" s="116" t="s">
        <v>3</v>
      </c>
      <c r="G321" s="116"/>
      <c r="H321" s="116" t="s">
        <v>112</v>
      </c>
      <c r="I321" s="114"/>
      <c r="J321" s="31"/>
      <c r="K321" s="31"/>
    </row>
    <row r="322" spans="1:11" x14ac:dyDescent="0.2">
      <c r="A322" s="115"/>
      <c r="B322" s="120"/>
      <c r="C322" s="121" t="s">
        <v>67</v>
      </c>
      <c r="D322" s="117">
        <v>13</v>
      </c>
      <c r="E322" s="122" t="s">
        <v>10</v>
      </c>
      <c r="F322" s="121" t="s">
        <v>3</v>
      </c>
      <c r="G322" s="121" t="s">
        <v>8</v>
      </c>
      <c r="H322" s="116"/>
      <c r="I322" s="114"/>
      <c r="J322" s="31"/>
      <c r="K322" s="31"/>
    </row>
    <row r="323" spans="1:11" x14ac:dyDescent="0.2">
      <c r="A323" s="115"/>
      <c r="B323" s="120"/>
      <c r="C323" s="121" t="s">
        <v>67</v>
      </c>
      <c r="D323" s="117">
        <v>9</v>
      </c>
      <c r="E323" s="122" t="s">
        <v>10</v>
      </c>
      <c r="F323" s="121" t="s">
        <v>3</v>
      </c>
      <c r="G323" s="121" t="s">
        <v>8</v>
      </c>
      <c r="H323" s="116"/>
      <c r="I323" s="114"/>
      <c r="J323" s="31"/>
      <c r="K323" s="31"/>
    </row>
    <row r="324" spans="1:11" x14ac:dyDescent="0.2">
      <c r="A324" s="115"/>
      <c r="B324" s="120"/>
      <c r="C324" s="121" t="s">
        <v>67</v>
      </c>
      <c r="D324" s="117">
        <v>13</v>
      </c>
      <c r="E324" s="122" t="s">
        <v>2</v>
      </c>
      <c r="F324" s="121" t="s">
        <v>3</v>
      </c>
      <c r="G324" s="121" t="s">
        <v>8</v>
      </c>
      <c r="H324" s="116"/>
      <c r="I324" s="114"/>
      <c r="J324" s="31"/>
      <c r="K324" s="31"/>
    </row>
    <row r="325" spans="1:11" x14ac:dyDescent="0.2">
      <c r="A325" s="119"/>
      <c r="B325" s="120"/>
      <c r="C325" s="121" t="s">
        <v>67</v>
      </c>
      <c r="D325" s="117">
        <v>9</v>
      </c>
      <c r="E325" s="122" t="s">
        <v>2</v>
      </c>
      <c r="F325" s="121" t="s">
        <v>3</v>
      </c>
      <c r="G325" s="121"/>
      <c r="H325" s="121"/>
      <c r="I325" s="114"/>
      <c r="J325" s="31"/>
      <c r="K325" s="31"/>
    </row>
    <row r="326" spans="1:11" x14ac:dyDescent="0.2">
      <c r="A326" s="119"/>
      <c r="B326" s="120"/>
      <c r="C326" s="121" t="s">
        <v>67</v>
      </c>
      <c r="D326" s="117">
        <v>13</v>
      </c>
      <c r="E326" s="122" t="s">
        <v>11</v>
      </c>
      <c r="F326" s="121" t="s">
        <v>3</v>
      </c>
      <c r="G326" s="121" t="s">
        <v>8</v>
      </c>
      <c r="H326" s="121"/>
      <c r="I326" s="114"/>
      <c r="J326" s="31"/>
      <c r="K326" s="31"/>
    </row>
    <row r="327" spans="1:11" x14ac:dyDescent="0.2">
      <c r="A327" s="119"/>
      <c r="B327" s="120"/>
      <c r="C327" s="121" t="s">
        <v>67</v>
      </c>
      <c r="D327" s="117">
        <v>9</v>
      </c>
      <c r="E327" s="122" t="s">
        <v>11</v>
      </c>
      <c r="F327" s="121" t="s">
        <v>3</v>
      </c>
      <c r="G327" s="121"/>
      <c r="H327" s="121"/>
      <c r="I327" s="114"/>
      <c r="J327" s="31"/>
      <c r="K327" s="31"/>
    </row>
    <row r="328" spans="1:11" x14ac:dyDescent="0.2">
      <c r="A328" s="115"/>
      <c r="B328" s="120" t="s">
        <v>21</v>
      </c>
      <c r="C328" s="121" t="s">
        <v>67</v>
      </c>
      <c r="D328" s="117">
        <v>13</v>
      </c>
      <c r="E328" s="122" t="s">
        <v>7</v>
      </c>
      <c r="F328" s="121" t="s">
        <v>3</v>
      </c>
      <c r="G328" s="121" t="s">
        <v>8</v>
      </c>
      <c r="H328" s="121"/>
      <c r="I328" s="114"/>
      <c r="J328" s="31"/>
      <c r="K328" s="31"/>
    </row>
    <row r="329" spans="1:11" x14ac:dyDescent="0.2">
      <c r="A329" s="115"/>
      <c r="B329" s="120" t="s">
        <v>21</v>
      </c>
      <c r="C329" s="121" t="s">
        <v>67</v>
      </c>
      <c r="D329" s="117">
        <v>9</v>
      </c>
      <c r="E329" s="122" t="s">
        <v>7</v>
      </c>
      <c r="F329" s="121" t="s">
        <v>3</v>
      </c>
      <c r="G329" s="121" t="s">
        <v>8</v>
      </c>
      <c r="H329" s="121"/>
      <c r="I329" s="114"/>
      <c r="J329" s="31"/>
      <c r="K329" s="31"/>
    </row>
    <row r="330" spans="1:11" x14ac:dyDescent="0.2">
      <c r="A330" s="115"/>
      <c r="B330" s="120" t="s">
        <v>21</v>
      </c>
      <c r="C330" s="121" t="s">
        <v>67</v>
      </c>
      <c r="D330" s="117">
        <v>9</v>
      </c>
      <c r="E330" s="122" t="s">
        <v>22</v>
      </c>
      <c r="F330" s="121" t="s">
        <v>3</v>
      </c>
      <c r="G330" s="121" t="s">
        <v>8</v>
      </c>
      <c r="H330" s="121"/>
      <c r="I330" s="114"/>
      <c r="J330" s="31"/>
      <c r="K330" s="31"/>
    </row>
    <row r="331" spans="1:11" x14ac:dyDescent="0.2">
      <c r="A331" s="115"/>
      <c r="B331" s="120" t="s">
        <v>21</v>
      </c>
      <c r="C331" s="121" t="s">
        <v>67</v>
      </c>
      <c r="D331" s="117">
        <v>9</v>
      </c>
      <c r="E331" s="122" t="s">
        <v>18</v>
      </c>
      <c r="F331" s="121" t="s">
        <v>3</v>
      </c>
      <c r="G331" s="121" t="s">
        <v>8</v>
      </c>
      <c r="H331" s="121"/>
      <c r="I331" s="114"/>
      <c r="J331" s="31"/>
      <c r="K331" s="31"/>
    </row>
    <row r="332" spans="1:11" x14ac:dyDescent="0.2">
      <c r="A332" s="115"/>
      <c r="B332" s="120" t="s">
        <v>21</v>
      </c>
      <c r="C332" s="121" t="s">
        <v>67</v>
      </c>
      <c r="D332" s="117">
        <v>9</v>
      </c>
      <c r="E332" s="122" t="s">
        <v>39</v>
      </c>
      <c r="F332" s="121" t="s">
        <v>3</v>
      </c>
      <c r="G332" s="121" t="s">
        <v>8</v>
      </c>
      <c r="H332" s="121"/>
      <c r="I332" s="114"/>
      <c r="J332" s="31"/>
      <c r="K332" s="31"/>
    </row>
    <row r="333" spans="1:11" x14ac:dyDescent="0.2">
      <c r="A333" s="119"/>
      <c r="B333" s="116"/>
      <c r="C333" s="116" t="s">
        <v>90</v>
      </c>
      <c r="D333" s="117">
        <v>9</v>
      </c>
      <c r="E333" s="118" t="s">
        <v>127</v>
      </c>
      <c r="F333" s="116" t="s">
        <v>3</v>
      </c>
      <c r="G333" s="116"/>
      <c r="H333" s="116"/>
      <c r="I333" s="114"/>
      <c r="J333" s="31"/>
      <c r="K333" s="31"/>
    </row>
    <row r="334" spans="1:11" x14ac:dyDescent="0.2">
      <c r="A334" s="119"/>
      <c r="B334" s="116"/>
      <c r="C334" s="116" t="s">
        <v>90</v>
      </c>
      <c r="D334" s="117">
        <v>9</v>
      </c>
      <c r="E334" s="118" t="s">
        <v>13</v>
      </c>
      <c r="F334" s="116" t="s">
        <v>3</v>
      </c>
      <c r="G334" s="116"/>
      <c r="H334" s="116"/>
      <c r="I334" s="114"/>
      <c r="J334" s="31"/>
      <c r="K334" s="31"/>
    </row>
    <row r="335" spans="1:11" x14ac:dyDescent="0.2">
      <c r="A335" s="119"/>
      <c r="B335" s="116"/>
      <c r="C335" s="116" t="s">
        <v>90</v>
      </c>
      <c r="D335" s="117">
        <v>14</v>
      </c>
      <c r="E335" s="118" t="s">
        <v>15</v>
      </c>
      <c r="F335" s="116" t="s">
        <v>3</v>
      </c>
      <c r="G335" s="116"/>
      <c r="H335" s="116"/>
      <c r="I335" s="114"/>
      <c r="J335" s="31"/>
      <c r="K335" s="31"/>
    </row>
    <row r="336" spans="1:11" x14ac:dyDescent="0.2">
      <c r="A336" s="119"/>
      <c r="B336" s="116"/>
      <c r="C336" s="116" t="s">
        <v>90</v>
      </c>
      <c r="D336" s="117">
        <v>9</v>
      </c>
      <c r="E336" s="118" t="s">
        <v>26</v>
      </c>
      <c r="F336" s="116" t="s">
        <v>3</v>
      </c>
      <c r="G336" s="116"/>
      <c r="H336" s="116"/>
      <c r="I336" s="114"/>
      <c r="J336" s="31"/>
      <c r="K336" s="31"/>
    </row>
    <row r="337" spans="1:11" x14ac:dyDescent="0.2">
      <c r="A337" s="119"/>
      <c r="B337" s="116"/>
      <c r="C337" s="116" t="s">
        <v>90</v>
      </c>
      <c r="D337" s="117">
        <v>14</v>
      </c>
      <c r="E337" s="118" t="s">
        <v>85</v>
      </c>
      <c r="F337" s="116" t="s">
        <v>3</v>
      </c>
      <c r="G337" s="116"/>
      <c r="H337" s="116"/>
      <c r="I337" s="114"/>
      <c r="J337" s="31"/>
      <c r="K337" s="31"/>
    </row>
    <row r="338" spans="1:11" x14ac:dyDescent="0.2">
      <c r="A338" s="119"/>
      <c r="B338" s="116"/>
      <c r="C338" s="116" t="s">
        <v>90</v>
      </c>
      <c r="D338" s="117">
        <v>9</v>
      </c>
      <c r="E338" s="118" t="s">
        <v>10</v>
      </c>
      <c r="F338" s="116" t="s">
        <v>3</v>
      </c>
      <c r="G338" s="116"/>
      <c r="H338" s="116"/>
      <c r="I338" s="114"/>
      <c r="J338" s="31"/>
      <c r="K338" s="31"/>
    </row>
    <row r="339" spans="1:11" x14ac:dyDescent="0.2">
      <c r="A339" s="119"/>
      <c r="B339" s="116"/>
      <c r="C339" s="116" t="s">
        <v>90</v>
      </c>
      <c r="D339" s="117">
        <v>14</v>
      </c>
      <c r="E339" s="118" t="s">
        <v>10</v>
      </c>
      <c r="F339" s="116" t="s">
        <v>3</v>
      </c>
      <c r="G339" s="116"/>
      <c r="H339" s="116"/>
      <c r="I339" s="114"/>
      <c r="J339" s="31"/>
      <c r="K339" s="31"/>
    </row>
    <row r="340" spans="1:11" x14ac:dyDescent="0.2">
      <c r="A340" s="119"/>
      <c r="B340" s="116"/>
      <c r="C340" s="116" t="s">
        <v>90</v>
      </c>
      <c r="D340" s="117">
        <v>9</v>
      </c>
      <c r="E340" s="118" t="s">
        <v>2</v>
      </c>
      <c r="F340" s="116" t="s">
        <v>3</v>
      </c>
      <c r="G340" s="116"/>
      <c r="H340" s="116"/>
      <c r="I340" s="114"/>
      <c r="J340" s="31"/>
      <c r="K340" s="31"/>
    </row>
    <row r="341" spans="1:11" x14ac:dyDescent="0.2">
      <c r="A341" s="119"/>
      <c r="B341" s="116"/>
      <c r="C341" s="116" t="s">
        <v>90</v>
      </c>
      <c r="D341" s="117">
        <v>9</v>
      </c>
      <c r="E341" s="118" t="s">
        <v>7</v>
      </c>
      <c r="F341" s="116" t="s">
        <v>3</v>
      </c>
      <c r="G341" s="116"/>
      <c r="H341" s="116"/>
      <c r="I341" s="114"/>
      <c r="J341" s="31"/>
      <c r="K341" s="31"/>
    </row>
    <row r="342" spans="1:11" x14ac:dyDescent="0.2">
      <c r="A342" s="119"/>
      <c r="B342" s="116"/>
      <c r="C342" s="116" t="s">
        <v>90</v>
      </c>
      <c r="D342" s="117">
        <v>9</v>
      </c>
      <c r="E342" s="118" t="s">
        <v>22</v>
      </c>
      <c r="F342" s="116" t="s">
        <v>3</v>
      </c>
      <c r="G342" s="116"/>
      <c r="H342" s="116"/>
      <c r="I342" s="114"/>
      <c r="J342" s="31"/>
      <c r="K342" s="31"/>
    </row>
    <row r="343" spans="1:11" x14ac:dyDescent="0.2">
      <c r="A343" s="119"/>
      <c r="B343" s="116"/>
      <c r="C343" s="116" t="s">
        <v>68</v>
      </c>
      <c r="D343" s="117">
        <v>9</v>
      </c>
      <c r="E343" s="118" t="s">
        <v>22</v>
      </c>
      <c r="F343" s="116" t="s">
        <v>3</v>
      </c>
      <c r="G343" s="116"/>
      <c r="H343" s="116" t="s">
        <v>177</v>
      </c>
      <c r="I343" s="114"/>
      <c r="J343" s="31"/>
      <c r="K343" s="31"/>
    </row>
    <row r="344" spans="1:11" x14ac:dyDescent="0.2">
      <c r="A344" s="119"/>
      <c r="B344" s="116"/>
      <c r="C344" s="116" t="s">
        <v>68</v>
      </c>
      <c r="D344" s="117">
        <v>9</v>
      </c>
      <c r="E344" s="118" t="s">
        <v>18</v>
      </c>
      <c r="F344" s="116" t="s">
        <v>3</v>
      </c>
      <c r="G344" s="116"/>
      <c r="H344" s="116" t="s">
        <v>177</v>
      </c>
      <c r="I344" s="114"/>
      <c r="J344" s="31"/>
      <c r="K344" s="31"/>
    </row>
    <row r="345" spans="1:11" x14ac:dyDescent="0.2">
      <c r="A345" s="115"/>
      <c r="B345" s="120"/>
      <c r="C345" s="121" t="s">
        <v>69</v>
      </c>
      <c r="D345" s="117">
        <v>14</v>
      </c>
      <c r="E345" s="122" t="s">
        <v>13</v>
      </c>
      <c r="F345" s="121" t="s">
        <v>3</v>
      </c>
      <c r="G345" s="121"/>
      <c r="H345" s="121"/>
      <c r="I345" s="114"/>
      <c r="J345" s="31"/>
      <c r="K345" s="31"/>
    </row>
    <row r="346" spans="1:11" x14ac:dyDescent="0.2">
      <c r="A346" s="115"/>
      <c r="B346" s="120"/>
      <c r="C346" s="121" t="s">
        <v>69</v>
      </c>
      <c r="D346" s="117">
        <v>14</v>
      </c>
      <c r="E346" s="122" t="s">
        <v>85</v>
      </c>
      <c r="F346" s="121" t="s">
        <v>3</v>
      </c>
      <c r="G346" s="121"/>
      <c r="H346" s="121"/>
      <c r="I346" s="114"/>
      <c r="J346" s="31"/>
      <c r="K346" s="31"/>
    </row>
    <row r="347" spans="1:11" x14ac:dyDescent="0.2">
      <c r="A347" s="115"/>
      <c r="B347" s="120"/>
      <c r="C347" s="121" t="s">
        <v>69</v>
      </c>
      <c r="D347" s="117">
        <v>14</v>
      </c>
      <c r="E347" s="122" t="s">
        <v>10</v>
      </c>
      <c r="F347" s="121" t="s">
        <v>3</v>
      </c>
      <c r="G347" s="121"/>
      <c r="H347" s="121"/>
      <c r="I347" s="114"/>
      <c r="J347" s="31"/>
      <c r="K347" s="31"/>
    </row>
    <row r="348" spans="1:11" x14ac:dyDescent="0.2">
      <c r="A348" s="115"/>
      <c r="B348" s="120"/>
      <c r="C348" s="121" t="s">
        <v>69</v>
      </c>
      <c r="D348" s="117">
        <v>2</v>
      </c>
      <c r="E348" s="122" t="s">
        <v>7</v>
      </c>
      <c r="F348" s="121" t="s">
        <v>3</v>
      </c>
      <c r="G348" s="121" t="s">
        <v>8</v>
      </c>
      <c r="H348" s="121"/>
      <c r="I348" s="114"/>
      <c r="J348" s="31"/>
      <c r="K348" s="31"/>
    </row>
    <row r="349" spans="1:11" x14ac:dyDescent="0.2">
      <c r="A349" s="115"/>
      <c r="B349" s="120"/>
      <c r="C349" s="121" t="s">
        <v>69</v>
      </c>
      <c r="D349" s="117">
        <v>2</v>
      </c>
      <c r="E349" s="122" t="s">
        <v>158</v>
      </c>
      <c r="F349" s="121" t="s">
        <v>3</v>
      </c>
      <c r="G349" s="121" t="s">
        <v>168</v>
      </c>
      <c r="H349" s="121"/>
      <c r="I349" s="114"/>
      <c r="J349" s="31"/>
      <c r="K349" s="31"/>
    </row>
    <row r="350" spans="1:11" x14ac:dyDescent="0.2">
      <c r="A350" s="119"/>
      <c r="B350" s="116" t="s">
        <v>23</v>
      </c>
      <c r="C350" s="116" t="s">
        <v>24</v>
      </c>
      <c r="D350" s="117">
        <v>14</v>
      </c>
      <c r="E350" s="118" t="s">
        <v>188</v>
      </c>
      <c r="F350" s="116" t="s">
        <v>3</v>
      </c>
      <c r="G350" s="116"/>
      <c r="H350" s="116"/>
      <c r="I350" s="114"/>
      <c r="J350" s="31"/>
      <c r="K350" s="31"/>
    </row>
    <row r="351" spans="1:11" x14ac:dyDescent="0.2">
      <c r="A351" s="119"/>
      <c r="B351" s="116" t="s">
        <v>23</v>
      </c>
      <c r="C351" s="116" t="s">
        <v>24</v>
      </c>
      <c r="D351" s="117">
        <v>9</v>
      </c>
      <c r="E351" s="118" t="s">
        <v>85</v>
      </c>
      <c r="F351" s="116" t="s">
        <v>3</v>
      </c>
      <c r="G351" s="116"/>
      <c r="H351" s="116"/>
      <c r="I351" s="114"/>
      <c r="J351" s="31"/>
      <c r="K351" s="31"/>
    </row>
    <row r="352" spans="1:11" x14ac:dyDescent="0.2">
      <c r="A352" s="119"/>
      <c r="B352" s="116" t="s">
        <v>23</v>
      </c>
      <c r="C352" s="116" t="s">
        <v>24</v>
      </c>
      <c r="D352" s="117">
        <v>14</v>
      </c>
      <c r="E352" s="118" t="s">
        <v>85</v>
      </c>
      <c r="F352" s="116" t="s">
        <v>3</v>
      </c>
      <c r="G352" s="116"/>
      <c r="H352" s="116"/>
      <c r="I352" s="114"/>
      <c r="J352" s="31"/>
      <c r="K352" s="31"/>
    </row>
    <row r="353" spans="1:11" x14ac:dyDescent="0.2">
      <c r="A353" s="119"/>
      <c r="B353" s="116" t="s">
        <v>23</v>
      </c>
      <c r="C353" s="116" t="s">
        <v>24</v>
      </c>
      <c r="D353" s="117">
        <v>9</v>
      </c>
      <c r="E353" s="118" t="s">
        <v>26</v>
      </c>
      <c r="F353" s="116" t="s">
        <v>3</v>
      </c>
      <c r="G353" s="116"/>
      <c r="H353" s="116"/>
      <c r="I353" s="114"/>
      <c r="J353" s="31"/>
      <c r="K353" s="31"/>
    </row>
    <row r="354" spans="1:11" x14ac:dyDescent="0.2">
      <c r="A354" s="119"/>
      <c r="B354" s="116"/>
      <c r="C354" s="116" t="s">
        <v>24</v>
      </c>
      <c r="D354" s="117">
        <v>9</v>
      </c>
      <c r="E354" s="118" t="s">
        <v>10</v>
      </c>
      <c r="F354" s="116" t="s">
        <v>3</v>
      </c>
      <c r="G354" s="116"/>
      <c r="H354" s="116"/>
      <c r="I354" s="114"/>
      <c r="J354" s="31"/>
      <c r="K354" s="31"/>
    </row>
    <row r="355" spans="1:11" x14ac:dyDescent="0.2">
      <c r="A355" s="119"/>
      <c r="B355" s="116"/>
      <c r="C355" s="116" t="s">
        <v>24</v>
      </c>
      <c r="D355" s="117">
        <v>14</v>
      </c>
      <c r="E355" s="118" t="s">
        <v>10</v>
      </c>
      <c r="F355" s="116" t="s">
        <v>3</v>
      </c>
      <c r="G355" s="116"/>
      <c r="H355" s="116"/>
      <c r="I355" s="114"/>
      <c r="J355" s="31"/>
      <c r="K355" s="31"/>
    </row>
    <row r="356" spans="1:11" x14ac:dyDescent="0.2">
      <c r="A356" s="119"/>
      <c r="B356" s="116"/>
      <c r="C356" s="116" t="s">
        <v>24</v>
      </c>
      <c r="D356" s="117">
        <v>9</v>
      </c>
      <c r="E356" s="118" t="s">
        <v>2</v>
      </c>
      <c r="F356" s="116" t="s">
        <v>3</v>
      </c>
      <c r="G356" s="116"/>
      <c r="H356" s="116"/>
      <c r="I356" s="114"/>
      <c r="J356" s="31"/>
      <c r="K356" s="31"/>
    </row>
    <row r="357" spans="1:11" x14ac:dyDescent="0.2">
      <c r="A357" s="115"/>
      <c r="B357" s="116"/>
      <c r="C357" s="116" t="s">
        <v>129</v>
      </c>
      <c r="D357" s="117">
        <v>14</v>
      </c>
      <c r="E357" s="118" t="s">
        <v>106</v>
      </c>
      <c r="F357" s="116" t="s">
        <v>3</v>
      </c>
      <c r="G357" s="116"/>
      <c r="H357" s="116"/>
      <c r="I357" s="114"/>
      <c r="J357" s="31"/>
      <c r="K357" s="31"/>
    </row>
    <row r="358" spans="1:11" x14ac:dyDescent="0.2">
      <c r="A358" s="115"/>
      <c r="B358" s="116" t="s">
        <v>66</v>
      </c>
      <c r="C358" s="116" t="s">
        <v>129</v>
      </c>
      <c r="D358" s="117">
        <v>14</v>
      </c>
      <c r="E358" s="118" t="s">
        <v>156</v>
      </c>
      <c r="F358" s="116" t="s">
        <v>3</v>
      </c>
      <c r="G358" s="116"/>
      <c r="H358" s="116"/>
      <c r="I358" s="114"/>
      <c r="J358" s="31"/>
      <c r="K358" s="31"/>
    </row>
    <row r="359" spans="1:11" x14ac:dyDescent="0.2">
      <c r="A359" s="119"/>
      <c r="B359" s="116" t="s">
        <v>28</v>
      </c>
      <c r="C359" s="116" t="s">
        <v>70</v>
      </c>
      <c r="D359" s="117">
        <v>9</v>
      </c>
      <c r="E359" s="118" t="s">
        <v>245</v>
      </c>
      <c r="F359" s="116" t="s">
        <v>194</v>
      </c>
      <c r="G359" s="116"/>
      <c r="H359" s="116"/>
      <c r="I359" s="114"/>
      <c r="J359" s="31"/>
      <c r="K359" s="31"/>
    </row>
    <row r="360" spans="1:11" x14ac:dyDescent="0.2">
      <c r="A360" s="119"/>
      <c r="B360" s="116" t="s">
        <v>28</v>
      </c>
      <c r="C360" s="116" t="s">
        <v>70</v>
      </c>
      <c r="D360" s="117">
        <v>9</v>
      </c>
      <c r="E360" s="118" t="s">
        <v>253</v>
      </c>
      <c r="F360" s="116" t="s">
        <v>194</v>
      </c>
      <c r="G360" s="116"/>
      <c r="H360" s="116"/>
      <c r="I360" s="114"/>
      <c r="J360" s="31"/>
      <c r="K360" s="31"/>
    </row>
    <row r="361" spans="1:11" x14ac:dyDescent="0.2">
      <c r="A361" s="119"/>
      <c r="B361" s="116"/>
      <c r="C361" s="116" t="s">
        <v>70</v>
      </c>
      <c r="D361" s="117">
        <v>9</v>
      </c>
      <c r="E361" s="118" t="s">
        <v>246</v>
      </c>
      <c r="F361" s="116" t="s">
        <v>194</v>
      </c>
      <c r="G361" s="116"/>
      <c r="H361" s="116"/>
      <c r="I361" s="114"/>
      <c r="J361" s="31"/>
      <c r="K361" s="31"/>
    </row>
    <row r="362" spans="1:11" x14ac:dyDescent="0.2">
      <c r="A362" s="119"/>
      <c r="B362" s="116" t="s">
        <v>28</v>
      </c>
      <c r="C362" s="116" t="s">
        <v>70</v>
      </c>
      <c r="D362" s="117">
        <v>9</v>
      </c>
      <c r="E362" s="118" t="s">
        <v>258</v>
      </c>
      <c r="F362" s="116" t="s">
        <v>194</v>
      </c>
      <c r="G362" s="116"/>
      <c r="H362" s="116"/>
      <c r="I362" s="114"/>
      <c r="J362" s="31"/>
      <c r="K362" s="31"/>
    </row>
    <row r="363" spans="1:11" x14ac:dyDescent="0.2">
      <c r="A363" s="119"/>
      <c r="B363" s="116"/>
      <c r="C363" s="116" t="s">
        <v>70</v>
      </c>
      <c r="D363" s="117">
        <v>9</v>
      </c>
      <c r="E363" s="118" t="s">
        <v>260</v>
      </c>
      <c r="F363" s="116" t="s">
        <v>194</v>
      </c>
      <c r="G363" s="116"/>
      <c r="H363" s="116"/>
      <c r="I363" s="114"/>
      <c r="J363" s="31"/>
      <c r="K363" s="31"/>
    </row>
    <row r="364" spans="1:11" x14ac:dyDescent="0.2">
      <c r="A364" s="119"/>
      <c r="B364" s="116" t="s">
        <v>28</v>
      </c>
      <c r="C364" s="116" t="s">
        <v>70</v>
      </c>
      <c r="D364" s="117">
        <v>9</v>
      </c>
      <c r="E364" s="118" t="s">
        <v>241</v>
      </c>
      <c r="F364" s="116" t="s">
        <v>194</v>
      </c>
      <c r="G364" s="116"/>
      <c r="H364" s="116"/>
      <c r="I364" s="114"/>
      <c r="J364" s="31"/>
      <c r="K364" s="31"/>
    </row>
    <row r="365" spans="1:11" x14ac:dyDescent="0.2">
      <c r="A365" s="119"/>
      <c r="B365" s="116"/>
      <c r="C365" s="116" t="s">
        <v>70</v>
      </c>
      <c r="D365" s="117">
        <v>9</v>
      </c>
      <c r="E365" s="118" t="s">
        <v>250</v>
      </c>
      <c r="F365" s="116" t="s">
        <v>194</v>
      </c>
      <c r="G365" s="116"/>
      <c r="H365" s="116"/>
      <c r="I365" s="114"/>
      <c r="J365" s="31"/>
      <c r="K365" s="31"/>
    </row>
    <row r="366" spans="1:11" x14ac:dyDescent="0.2">
      <c r="A366" s="119"/>
      <c r="B366" s="116" t="s">
        <v>28</v>
      </c>
      <c r="C366" s="116" t="s">
        <v>70</v>
      </c>
      <c r="D366" s="117">
        <v>9</v>
      </c>
      <c r="E366" s="118" t="s">
        <v>233</v>
      </c>
      <c r="F366" s="116" t="s">
        <v>194</v>
      </c>
      <c r="G366" s="116"/>
      <c r="H366" s="116"/>
      <c r="I366" s="114"/>
      <c r="J366" s="31"/>
      <c r="K366" s="31"/>
    </row>
    <row r="367" spans="1:11" x14ac:dyDescent="0.2">
      <c r="A367" s="119"/>
      <c r="B367" s="116"/>
      <c r="C367" s="116" t="s">
        <v>70</v>
      </c>
      <c r="D367" s="117">
        <v>9</v>
      </c>
      <c r="E367" s="118" t="s">
        <v>188</v>
      </c>
      <c r="F367" s="116" t="s">
        <v>194</v>
      </c>
      <c r="G367" s="116"/>
      <c r="H367" s="116"/>
      <c r="I367" s="114"/>
      <c r="J367" s="31"/>
      <c r="K367" s="31"/>
    </row>
    <row r="368" spans="1:11" x14ac:dyDescent="0.2">
      <c r="A368" s="119"/>
      <c r="B368" s="116" t="s">
        <v>28</v>
      </c>
      <c r="C368" s="116" t="s">
        <v>70</v>
      </c>
      <c r="D368" s="117">
        <v>9</v>
      </c>
      <c r="E368" s="118" t="s">
        <v>243</v>
      </c>
      <c r="F368" s="116" t="s">
        <v>194</v>
      </c>
      <c r="G368" s="116"/>
      <c r="H368" s="116"/>
      <c r="I368" s="114"/>
      <c r="J368" s="31"/>
      <c r="K368" s="31"/>
    </row>
    <row r="369" spans="1:11" x14ac:dyDescent="0.2">
      <c r="A369" s="119"/>
      <c r="B369" s="116"/>
      <c r="C369" s="116" t="s">
        <v>70</v>
      </c>
      <c r="D369" s="117">
        <v>9</v>
      </c>
      <c r="E369" s="118" t="s">
        <v>247</v>
      </c>
      <c r="F369" s="116" t="s">
        <v>194</v>
      </c>
      <c r="G369" s="116"/>
      <c r="H369" s="116"/>
      <c r="I369" s="114"/>
      <c r="J369" s="31"/>
      <c r="K369" s="31"/>
    </row>
    <row r="370" spans="1:11" x14ac:dyDescent="0.2">
      <c r="A370" s="119"/>
      <c r="B370" s="116" t="s">
        <v>28</v>
      </c>
      <c r="C370" s="116" t="s">
        <v>70</v>
      </c>
      <c r="D370" s="117">
        <v>9</v>
      </c>
      <c r="E370" s="118" t="s">
        <v>252</v>
      </c>
      <c r="F370" s="116" t="s">
        <v>194</v>
      </c>
      <c r="G370" s="116"/>
      <c r="H370" s="116"/>
      <c r="I370" s="114"/>
      <c r="J370" s="31"/>
      <c r="K370" s="31"/>
    </row>
    <row r="371" spans="1:11" x14ac:dyDescent="0.2">
      <c r="A371" s="119"/>
      <c r="B371" s="116"/>
      <c r="C371" s="116" t="s">
        <v>70</v>
      </c>
      <c r="D371" s="117">
        <v>9</v>
      </c>
      <c r="E371" s="118" t="s">
        <v>248</v>
      </c>
      <c r="F371" s="116" t="s">
        <v>194</v>
      </c>
      <c r="G371" s="116"/>
      <c r="H371" s="116"/>
      <c r="I371" s="114"/>
      <c r="J371" s="31"/>
      <c r="K371" s="31"/>
    </row>
    <row r="372" spans="1:11" x14ac:dyDescent="0.2">
      <c r="A372" s="119"/>
      <c r="B372" s="116" t="s">
        <v>28</v>
      </c>
      <c r="C372" s="116" t="s">
        <v>70</v>
      </c>
      <c r="D372" s="117">
        <v>9</v>
      </c>
      <c r="E372" s="118" t="s">
        <v>259</v>
      </c>
      <c r="F372" s="116" t="s">
        <v>194</v>
      </c>
      <c r="G372" s="116"/>
      <c r="H372" s="116"/>
      <c r="I372" s="114"/>
      <c r="J372" s="31"/>
      <c r="K372" s="31"/>
    </row>
    <row r="373" spans="1:11" x14ac:dyDescent="0.2">
      <c r="A373" s="119"/>
      <c r="B373" s="116"/>
      <c r="C373" s="116" t="s">
        <v>70</v>
      </c>
      <c r="D373" s="117">
        <v>9</v>
      </c>
      <c r="E373" s="118" t="s">
        <v>256</v>
      </c>
      <c r="F373" s="116" t="s">
        <v>194</v>
      </c>
      <c r="G373" s="116"/>
      <c r="H373" s="116"/>
      <c r="I373" s="114"/>
      <c r="J373" s="31"/>
      <c r="K373" s="31"/>
    </row>
    <row r="374" spans="1:11" x14ac:dyDescent="0.2">
      <c r="A374" s="119"/>
      <c r="B374" s="116" t="s">
        <v>28</v>
      </c>
      <c r="C374" s="116" t="s">
        <v>70</v>
      </c>
      <c r="D374" s="117">
        <v>9</v>
      </c>
      <c r="E374" s="118" t="s">
        <v>249</v>
      </c>
      <c r="F374" s="116" t="s">
        <v>194</v>
      </c>
      <c r="G374" s="116"/>
      <c r="H374" s="116"/>
      <c r="I374" s="114"/>
      <c r="J374" s="31"/>
      <c r="K374" s="31"/>
    </row>
    <row r="375" spans="1:11" x14ac:dyDescent="0.2">
      <c r="A375" s="119"/>
      <c r="B375" s="116"/>
      <c r="C375" s="116" t="s">
        <v>70</v>
      </c>
      <c r="D375" s="117">
        <v>9</v>
      </c>
      <c r="E375" s="118" t="s">
        <v>255</v>
      </c>
      <c r="F375" s="116" t="s">
        <v>194</v>
      </c>
      <c r="G375" s="116"/>
      <c r="H375" s="116"/>
      <c r="I375" s="114"/>
      <c r="J375" s="31"/>
      <c r="K375" s="31"/>
    </row>
    <row r="376" spans="1:11" x14ac:dyDescent="0.2">
      <c r="A376" s="119"/>
      <c r="B376" s="116" t="s">
        <v>28</v>
      </c>
      <c r="C376" s="116" t="s">
        <v>70</v>
      </c>
      <c r="D376" s="117">
        <v>9</v>
      </c>
      <c r="E376" s="118" t="s">
        <v>244</v>
      </c>
      <c r="F376" s="116" t="s">
        <v>194</v>
      </c>
      <c r="G376" s="116"/>
      <c r="H376" s="116"/>
      <c r="I376" s="114"/>
      <c r="J376" s="31"/>
      <c r="K376" s="31"/>
    </row>
    <row r="377" spans="1:11" x14ac:dyDescent="0.2">
      <c r="A377" s="119"/>
      <c r="B377" s="116"/>
      <c r="C377" s="116" t="s">
        <v>70</v>
      </c>
      <c r="D377" s="117">
        <v>9</v>
      </c>
      <c r="E377" s="118" t="s">
        <v>254</v>
      </c>
      <c r="F377" s="116" t="s">
        <v>194</v>
      </c>
      <c r="G377" s="116"/>
      <c r="H377" s="116"/>
      <c r="I377" s="114"/>
      <c r="J377" s="31"/>
      <c r="K377" s="31"/>
    </row>
    <row r="378" spans="1:11" x14ac:dyDescent="0.2">
      <c r="A378" s="119"/>
      <c r="B378" s="116" t="s">
        <v>28</v>
      </c>
      <c r="C378" s="116" t="s">
        <v>70</v>
      </c>
      <c r="D378" s="117">
        <v>9</v>
      </c>
      <c r="E378" s="118" t="s">
        <v>251</v>
      </c>
      <c r="F378" s="116" t="s">
        <v>194</v>
      </c>
      <c r="G378" s="116"/>
      <c r="H378" s="116"/>
      <c r="I378" s="114"/>
      <c r="J378" s="31"/>
      <c r="K378" s="31"/>
    </row>
    <row r="379" spans="1:11" x14ac:dyDescent="0.2">
      <c r="A379" s="119"/>
      <c r="B379" s="116"/>
      <c r="C379" s="116" t="s">
        <v>70</v>
      </c>
      <c r="D379" s="117">
        <v>9</v>
      </c>
      <c r="E379" s="118" t="s">
        <v>257</v>
      </c>
      <c r="F379" s="116" t="s">
        <v>194</v>
      </c>
      <c r="G379" s="116"/>
      <c r="H379" s="116"/>
      <c r="I379" s="114"/>
      <c r="J379" s="31"/>
      <c r="K379" s="31"/>
    </row>
    <row r="380" spans="1:11" x14ac:dyDescent="0.2">
      <c r="A380" s="119"/>
      <c r="B380" s="116" t="s">
        <v>28</v>
      </c>
      <c r="C380" s="116" t="s">
        <v>70</v>
      </c>
      <c r="D380" s="117">
        <v>9</v>
      </c>
      <c r="E380" s="118" t="s">
        <v>55</v>
      </c>
      <c r="F380" s="116" t="s">
        <v>194</v>
      </c>
      <c r="G380" s="116"/>
      <c r="H380" s="116"/>
      <c r="I380" s="114"/>
      <c r="J380" s="31"/>
      <c r="K380" s="31"/>
    </row>
    <row r="381" spans="1:11" x14ac:dyDescent="0.2">
      <c r="A381" s="119"/>
      <c r="B381" s="116"/>
      <c r="C381" s="116" t="s">
        <v>70</v>
      </c>
      <c r="D381" s="117">
        <v>9</v>
      </c>
      <c r="E381" s="118" t="s">
        <v>85</v>
      </c>
      <c r="F381" s="116" t="s">
        <v>194</v>
      </c>
      <c r="G381" s="116"/>
      <c r="H381" s="116"/>
      <c r="I381" s="114"/>
      <c r="J381" s="31"/>
      <c r="K381" s="31"/>
    </row>
    <row r="382" spans="1:11" x14ac:dyDescent="0.2">
      <c r="A382" s="119"/>
      <c r="B382" s="116" t="s">
        <v>28</v>
      </c>
      <c r="C382" s="116" t="s">
        <v>70</v>
      </c>
      <c r="D382" s="117">
        <v>9</v>
      </c>
      <c r="E382" s="118" t="s">
        <v>235</v>
      </c>
      <c r="F382" s="116" t="s">
        <v>194</v>
      </c>
      <c r="G382" s="116"/>
      <c r="H382" s="116"/>
      <c r="I382" s="114"/>
      <c r="J382" s="31"/>
      <c r="K382" s="31"/>
    </row>
    <row r="383" spans="1:11" x14ac:dyDescent="0.2">
      <c r="A383" s="119"/>
      <c r="B383" s="116"/>
      <c r="C383" s="116" t="s">
        <v>70</v>
      </c>
      <c r="D383" s="117">
        <v>9</v>
      </c>
      <c r="E383" s="118" t="s">
        <v>242</v>
      </c>
      <c r="F383" s="116" t="s">
        <v>194</v>
      </c>
      <c r="G383" s="116"/>
      <c r="H383" s="116"/>
      <c r="I383" s="114"/>
      <c r="J383" s="31"/>
      <c r="K383" s="31"/>
    </row>
    <row r="384" spans="1:11" x14ac:dyDescent="0.2">
      <c r="A384" s="119"/>
      <c r="B384" s="116"/>
      <c r="C384" s="116" t="s">
        <v>205</v>
      </c>
      <c r="D384" s="117">
        <v>9</v>
      </c>
      <c r="E384" s="118" t="s">
        <v>25</v>
      </c>
      <c r="F384" s="116" t="s">
        <v>194</v>
      </c>
      <c r="G384" s="116"/>
      <c r="H384" s="116"/>
      <c r="I384" s="114"/>
      <c r="J384" s="31"/>
      <c r="K384" s="31"/>
    </row>
    <row r="385" spans="1:11" x14ac:dyDescent="0.2">
      <c r="A385" s="119"/>
      <c r="B385" s="116"/>
      <c r="C385" s="116" t="s">
        <v>172</v>
      </c>
      <c r="D385" s="117">
        <v>2</v>
      </c>
      <c r="E385" s="118" t="s">
        <v>173</v>
      </c>
      <c r="F385" s="116" t="s">
        <v>174</v>
      </c>
      <c r="G385" s="116"/>
      <c r="H385" s="116"/>
      <c r="I385" s="114"/>
      <c r="J385" s="31"/>
      <c r="K385" s="31"/>
    </row>
    <row r="386" spans="1:11" x14ac:dyDescent="0.2">
      <c r="A386" s="115"/>
      <c r="B386" s="116" t="s">
        <v>49</v>
      </c>
      <c r="C386" s="116" t="s">
        <v>50</v>
      </c>
      <c r="D386" s="117">
        <v>14</v>
      </c>
      <c r="E386" s="118" t="s">
        <v>11</v>
      </c>
      <c r="F386" s="116" t="s">
        <v>3</v>
      </c>
      <c r="G386" s="116"/>
      <c r="H386" s="116"/>
      <c r="I386" s="114"/>
      <c r="J386" s="31"/>
      <c r="K386" s="31"/>
    </row>
    <row r="387" spans="1:11" x14ac:dyDescent="0.2">
      <c r="A387" s="115"/>
      <c r="B387" s="116" t="s">
        <v>49</v>
      </c>
      <c r="C387" s="116" t="s">
        <v>50</v>
      </c>
      <c r="D387" s="117">
        <v>14</v>
      </c>
      <c r="E387" s="118" t="s">
        <v>7</v>
      </c>
      <c r="F387" s="116" t="s">
        <v>3</v>
      </c>
      <c r="G387" s="116"/>
      <c r="H387" s="116"/>
      <c r="I387" s="114"/>
      <c r="J387" s="31"/>
      <c r="K387" s="31"/>
    </row>
    <row r="388" spans="1:11" x14ac:dyDescent="0.2">
      <c r="A388" s="115"/>
      <c r="B388" s="116" t="s">
        <v>49</v>
      </c>
      <c r="C388" s="116" t="s">
        <v>50</v>
      </c>
      <c r="D388" s="117">
        <v>14</v>
      </c>
      <c r="E388" s="118" t="s">
        <v>22</v>
      </c>
      <c r="F388" s="116" t="s">
        <v>3</v>
      </c>
      <c r="G388" s="116"/>
      <c r="H388" s="116"/>
      <c r="I388" s="114"/>
      <c r="J388" s="31"/>
      <c r="K388" s="31"/>
    </row>
    <row r="389" spans="1:11" x14ac:dyDescent="0.2">
      <c r="A389" s="115"/>
      <c r="B389" s="116" t="s">
        <v>49</v>
      </c>
      <c r="C389" s="116" t="s">
        <v>50</v>
      </c>
      <c r="D389" s="117">
        <v>14</v>
      </c>
      <c r="E389" s="118" t="s">
        <v>18</v>
      </c>
      <c r="F389" s="116" t="s">
        <v>3</v>
      </c>
      <c r="G389" s="116"/>
      <c r="H389" s="116"/>
      <c r="I389" s="114"/>
      <c r="J389" s="31"/>
      <c r="K389" s="31"/>
    </row>
    <row r="390" spans="1:11" x14ac:dyDescent="0.2">
      <c r="A390" s="115"/>
      <c r="B390" s="116"/>
      <c r="C390" s="116" t="s">
        <v>50</v>
      </c>
      <c r="D390" s="117">
        <v>14</v>
      </c>
      <c r="E390" s="118" t="s">
        <v>39</v>
      </c>
      <c r="F390" s="116" t="s">
        <v>3</v>
      </c>
      <c r="G390" s="116"/>
      <c r="H390" s="116"/>
      <c r="I390" s="114"/>
      <c r="J390" s="31"/>
      <c r="K390" s="31"/>
    </row>
    <row r="391" spans="1:11" x14ac:dyDescent="0.2">
      <c r="A391" s="115"/>
      <c r="B391" s="116"/>
      <c r="C391" s="116" t="s">
        <v>50</v>
      </c>
      <c r="D391" s="117">
        <v>14</v>
      </c>
      <c r="E391" s="118" t="s">
        <v>40</v>
      </c>
      <c r="F391" s="116" t="s">
        <v>3</v>
      </c>
      <c r="G391" s="116"/>
      <c r="H391" s="116"/>
      <c r="I391" s="114"/>
      <c r="J391" s="31"/>
      <c r="K391" s="31"/>
    </row>
    <row r="392" spans="1:11" x14ac:dyDescent="0.2">
      <c r="A392" s="115"/>
      <c r="B392" s="116"/>
      <c r="C392" s="116" t="s">
        <v>50</v>
      </c>
      <c r="D392" s="117">
        <v>14</v>
      </c>
      <c r="E392" s="118" t="s">
        <v>72</v>
      </c>
      <c r="F392" s="116" t="s">
        <v>3</v>
      </c>
      <c r="G392" s="116"/>
      <c r="H392" s="116"/>
      <c r="I392" s="114"/>
      <c r="J392" s="31"/>
      <c r="K392" s="31"/>
    </row>
    <row r="393" spans="1:11" x14ac:dyDescent="0.2">
      <c r="A393" s="115"/>
      <c r="B393" s="116"/>
      <c r="C393" s="116" t="s">
        <v>50</v>
      </c>
      <c r="D393" s="117">
        <v>14</v>
      </c>
      <c r="E393" s="118" t="s">
        <v>144</v>
      </c>
      <c r="F393" s="116" t="s">
        <v>3</v>
      </c>
      <c r="G393" s="116"/>
      <c r="H393" s="116"/>
      <c r="I393" s="114"/>
      <c r="J393" s="31"/>
      <c r="K393" s="31"/>
    </row>
    <row r="394" spans="1:11" x14ac:dyDescent="0.2">
      <c r="A394" s="115"/>
      <c r="B394" s="116"/>
      <c r="C394" s="116" t="s">
        <v>50</v>
      </c>
      <c r="D394" s="117">
        <v>14</v>
      </c>
      <c r="E394" s="118" t="s">
        <v>162</v>
      </c>
      <c r="F394" s="116" t="s">
        <v>3</v>
      </c>
      <c r="G394" s="116"/>
      <c r="H394" s="116"/>
      <c r="I394" s="114"/>
      <c r="J394" s="31"/>
      <c r="K394" s="31"/>
    </row>
    <row r="395" spans="1:11" x14ac:dyDescent="0.2">
      <c r="A395" s="115"/>
      <c r="B395" s="116"/>
      <c r="C395" s="116" t="s">
        <v>52</v>
      </c>
      <c r="D395" s="117">
        <v>9</v>
      </c>
      <c r="E395" s="118" t="s">
        <v>185</v>
      </c>
      <c r="F395" s="116" t="s">
        <v>3</v>
      </c>
      <c r="G395" s="116"/>
      <c r="H395" s="116"/>
      <c r="I395" s="114"/>
      <c r="J395" s="31"/>
      <c r="K395" s="31"/>
    </row>
    <row r="396" spans="1:11" x14ac:dyDescent="0.2">
      <c r="A396" s="115"/>
      <c r="B396" s="116"/>
      <c r="C396" s="116" t="s">
        <v>52</v>
      </c>
      <c r="D396" s="117">
        <v>10</v>
      </c>
      <c r="E396" s="118" t="s">
        <v>185</v>
      </c>
      <c r="F396" s="116" t="s">
        <v>3</v>
      </c>
      <c r="G396" s="116"/>
      <c r="H396" s="116" t="s">
        <v>286</v>
      </c>
      <c r="I396" s="114"/>
      <c r="J396" s="31"/>
      <c r="K396" s="31"/>
    </row>
    <row r="397" spans="1:11" x14ac:dyDescent="0.2">
      <c r="A397" s="115"/>
      <c r="B397" s="116"/>
      <c r="C397" s="116" t="s">
        <v>52</v>
      </c>
      <c r="D397" s="117">
        <v>9</v>
      </c>
      <c r="E397" s="118" t="s">
        <v>186</v>
      </c>
      <c r="F397" s="116" t="s">
        <v>3</v>
      </c>
      <c r="G397" s="116"/>
      <c r="H397" s="116"/>
      <c r="I397" s="114"/>
      <c r="J397" s="31"/>
      <c r="K397" s="31"/>
    </row>
    <row r="398" spans="1:11" x14ac:dyDescent="0.2">
      <c r="A398" s="115"/>
      <c r="B398" s="116"/>
      <c r="C398" s="116" t="s">
        <v>52</v>
      </c>
      <c r="D398" s="117">
        <v>10</v>
      </c>
      <c r="E398" s="118" t="s">
        <v>186</v>
      </c>
      <c r="F398" s="116" t="s">
        <v>3</v>
      </c>
      <c r="G398" s="116"/>
      <c r="H398" s="116" t="s">
        <v>286</v>
      </c>
      <c r="I398" s="114"/>
      <c r="J398" s="31"/>
      <c r="K398" s="31"/>
    </row>
    <row r="399" spans="1:11" x14ac:dyDescent="0.2">
      <c r="A399" s="115"/>
      <c r="B399" s="116"/>
      <c r="C399" s="116" t="s">
        <v>52</v>
      </c>
      <c r="D399" s="117">
        <v>9</v>
      </c>
      <c r="E399" s="118" t="s">
        <v>232</v>
      </c>
      <c r="F399" s="116" t="s">
        <v>3</v>
      </c>
      <c r="G399" s="116"/>
      <c r="H399" s="116"/>
      <c r="I399" s="114"/>
      <c r="J399" s="31"/>
      <c r="K399" s="31"/>
    </row>
    <row r="400" spans="1:11" x14ac:dyDescent="0.2">
      <c r="A400" s="115"/>
      <c r="B400" s="116"/>
      <c r="C400" s="116" t="s">
        <v>52</v>
      </c>
      <c r="D400" s="117">
        <v>10</v>
      </c>
      <c r="E400" s="118" t="s">
        <v>232</v>
      </c>
      <c r="F400" s="116" t="s">
        <v>3</v>
      </c>
      <c r="G400" s="116"/>
      <c r="H400" s="116" t="s">
        <v>286</v>
      </c>
      <c r="I400" s="114"/>
      <c r="J400" s="31"/>
      <c r="K400" s="31"/>
    </row>
    <row r="401" spans="1:11" x14ac:dyDescent="0.2">
      <c r="A401" s="115"/>
      <c r="B401" s="116"/>
      <c r="C401" s="116" t="s">
        <v>52</v>
      </c>
      <c r="D401" s="117">
        <v>9</v>
      </c>
      <c r="E401" s="118" t="s">
        <v>233</v>
      </c>
      <c r="F401" s="116" t="s">
        <v>3</v>
      </c>
      <c r="G401" s="116"/>
      <c r="H401" s="116"/>
      <c r="I401" s="114"/>
      <c r="J401" s="31"/>
      <c r="K401" s="31"/>
    </row>
    <row r="402" spans="1:11" x14ac:dyDescent="0.2">
      <c r="A402" s="115"/>
      <c r="B402" s="116"/>
      <c r="C402" s="116" t="s">
        <v>52</v>
      </c>
      <c r="D402" s="117">
        <v>10</v>
      </c>
      <c r="E402" s="118" t="s">
        <v>233</v>
      </c>
      <c r="F402" s="116" t="s">
        <v>3</v>
      </c>
      <c r="G402" s="116"/>
      <c r="H402" s="116" t="s">
        <v>286</v>
      </c>
      <c r="I402" s="114"/>
      <c r="J402" s="31"/>
      <c r="K402" s="31"/>
    </row>
    <row r="403" spans="1:11" x14ac:dyDescent="0.2">
      <c r="A403" s="115"/>
      <c r="B403" s="116"/>
      <c r="C403" s="116" t="s">
        <v>52</v>
      </c>
      <c r="D403" s="117">
        <v>9</v>
      </c>
      <c r="E403" s="118" t="s">
        <v>234</v>
      </c>
      <c r="F403" s="116" t="s">
        <v>3</v>
      </c>
      <c r="G403" s="116"/>
      <c r="H403" s="116"/>
      <c r="I403" s="114"/>
      <c r="J403" s="31"/>
      <c r="K403" s="31"/>
    </row>
    <row r="404" spans="1:11" x14ac:dyDescent="0.2">
      <c r="A404" s="115"/>
      <c r="B404" s="116"/>
      <c r="C404" s="116" t="s">
        <v>52</v>
      </c>
      <c r="D404" s="117">
        <v>10</v>
      </c>
      <c r="E404" s="118" t="s">
        <v>234</v>
      </c>
      <c r="F404" s="116" t="s">
        <v>3</v>
      </c>
      <c r="G404" s="116"/>
      <c r="H404" s="116" t="s">
        <v>286</v>
      </c>
      <c r="I404" s="114"/>
      <c r="J404" s="31"/>
      <c r="K404" s="31"/>
    </row>
    <row r="405" spans="1:11" x14ac:dyDescent="0.2">
      <c r="A405" s="115"/>
      <c r="B405" s="116"/>
      <c r="C405" s="116" t="s">
        <v>52</v>
      </c>
      <c r="D405" s="117">
        <v>9</v>
      </c>
      <c r="E405" s="118" t="s">
        <v>235</v>
      </c>
      <c r="F405" s="116" t="s">
        <v>3</v>
      </c>
      <c r="G405" s="116"/>
      <c r="H405" s="116"/>
      <c r="I405" s="114"/>
      <c r="J405" s="31"/>
      <c r="K405" s="31"/>
    </row>
    <row r="406" spans="1:11" x14ac:dyDescent="0.2">
      <c r="A406" s="115"/>
      <c r="B406" s="116"/>
      <c r="C406" s="116" t="s">
        <v>52</v>
      </c>
      <c r="D406" s="117">
        <v>2</v>
      </c>
      <c r="E406" s="118" t="s">
        <v>26</v>
      </c>
      <c r="F406" s="116" t="s">
        <v>3</v>
      </c>
      <c r="G406" s="116"/>
      <c r="H406" s="116"/>
      <c r="I406" s="114"/>
      <c r="J406" s="31"/>
      <c r="K406" s="31"/>
    </row>
    <row r="407" spans="1:11" x14ac:dyDescent="0.2">
      <c r="A407" s="115"/>
      <c r="B407" s="116"/>
      <c r="C407" s="116" t="s">
        <v>52</v>
      </c>
      <c r="D407" s="117">
        <v>5</v>
      </c>
      <c r="E407" s="118" t="s">
        <v>26</v>
      </c>
      <c r="F407" s="116" t="s">
        <v>3</v>
      </c>
      <c r="G407" s="116"/>
      <c r="H407" s="116"/>
      <c r="I407" s="114"/>
      <c r="J407" s="31"/>
      <c r="K407" s="31"/>
    </row>
    <row r="408" spans="1:11" x14ac:dyDescent="0.2">
      <c r="A408" s="115"/>
      <c r="B408" s="116"/>
      <c r="C408" s="116" t="s">
        <v>52</v>
      </c>
      <c r="D408" s="117">
        <v>5</v>
      </c>
      <c r="E408" s="118" t="s">
        <v>26</v>
      </c>
      <c r="F408" s="116" t="s">
        <v>3</v>
      </c>
      <c r="G408" s="116"/>
      <c r="H408" s="116"/>
      <c r="I408" s="114"/>
      <c r="J408" s="31"/>
      <c r="K408" s="31"/>
    </row>
    <row r="409" spans="1:11" x14ac:dyDescent="0.2">
      <c r="A409" s="119"/>
      <c r="B409" s="116"/>
      <c r="C409" s="116" t="s">
        <v>52</v>
      </c>
      <c r="D409" s="117">
        <v>9</v>
      </c>
      <c r="E409" s="118" t="s">
        <v>26</v>
      </c>
      <c r="F409" s="116" t="s">
        <v>3</v>
      </c>
      <c r="G409" s="116"/>
      <c r="H409" s="116"/>
      <c r="I409" s="114"/>
      <c r="J409" s="31"/>
      <c r="K409" s="31"/>
    </row>
    <row r="410" spans="1:11" x14ac:dyDescent="0.2">
      <c r="A410" s="115"/>
      <c r="B410" s="116"/>
      <c r="C410" s="116" t="s">
        <v>52</v>
      </c>
      <c r="D410" s="117">
        <v>5</v>
      </c>
      <c r="E410" s="118" t="s">
        <v>27</v>
      </c>
      <c r="F410" s="116" t="s">
        <v>3</v>
      </c>
      <c r="G410" s="116"/>
      <c r="H410" s="116"/>
      <c r="I410" s="114"/>
      <c r="J410" s="31"/>
      <c r="K410" s="31"/>
    </row>
    <row r="411" spans="1:11" x14ac:dyDescent="0.2">
      <c r="A411" s="115"/>
      <c r="B411" s="116"/>
      <c r="C411" s="116" t="s">
        <v>52</v>
      </c>
      <c r="D411" s="117">
        <v>5</v>
      </c>
      <c r="E411" s="118" t="s">
        <v>139</v>
      </c>
      <c r="F411" s="116" t="s">
        <v>3</v>
      </c>
      <c r="G411" s="116"/>
      <c r="H411" s="116"/>
      <c r="I411" s="114"/>
      <c r="J411" s="31"/>
      <c r="K411" s="31"/>
    </row>
    <row r="412" spans="1:11" x14ac:dyDescent="0.2">
      <c r="A412" s="115"/>
      <c r="B412" s="116" t="s">
        <v>51</v>
      </c>
      <c r="C412" s="116" t="s">
        <v>52</v>
      </c>
      <c r="D412" s="117">
        <v>3</v>
      </c>
      <c r="E412" s="118" t="s">
        <v>10</v>
      </c>
      <c r="F412" s="116" t="s">
        <v>3</v>
      </c>
      <c r="G412" s="116"/>
      <c r="H412" s="116"/>
      <c r="I412" s="114"/>
      <c r="J412" s="31"/>
      <c r="K412" s="31"/>
    </row>
    <row r="413" spans="1:11" x14ac:dyDescent="0.2">
      <c r="A413" s="115"/>
      <c r="B413" s="116" t="s">
        <v>51</v>
      </c>
      <c r="C413" s="116" t="s">
        <v>52</v>
      </c>
      <c r="D413" s="117">
        <v>14</v>
      </c>
      <c r="E413" s="118" t="s">
        <v>10</v>
      </c>
      <c r="F413" s="116" t="s">
        <v>3</v>
      </c>
      <c r="G413" s="116"/>
      <c r="H413" s="116"/>
      <c r="I413" s="114"/>
      <c r="J413" s="31"/>
      <c r="K413" s="31"/>
    </row>
    <row r="414" spans="1:11" x14ac:dyDescent="0.2">
      <c r="A414" s="119"/>
      <c r="B414" s="116"/>
      <c r="C414" s="116" t="s">
        <v>52</v>
      </c>
      <c r="D414" s="117">
        <v>9</v>
      </c>
      <c r="E414" s="118" t="s">
        <v>10</v>
      </c>
      <c r="F414" s="116" t="s">
        <v>3</v>
      </c>
      <c r="G414" s="116"/>
      <c r="H414" s="116"/>
      <c r="I414" s="114"/>
      <c r="J414" s="31"/>
      <c r="K414" s="31"/>
    </row>
    <row r="415" spans="1:11" x14ac:dyDescent="0.2">
      <c r="A415" s="115"/>
      <c r="B415" s="116"/>
      <c r="C415" s="116" t="s">
        <v>52</v>
      </c>
      <c r="D415" s="117">
        <v>2</v>
      </c>
      <c r="E415" s="118" t="s">
        <v>2</v>
      </c>
      <c r="F415" s="116" t="s">
        <v>3</v>
      </c>
      <c r="G415" s="116"/>
      <c r="H415" s="116"/>
      <c r="I415" s="114"/>
      <c r="J415" s="31"/>
      <c r="K415" s="31"/>
    </row>
    <row r="416" spans="1:11" x14ac:dyDescent="0.2">
      <c r="A416" s="115"/>
      <c r="B416" s="116"/>
      <c r="C416" s="116" t="s">
        <v>52</v>
      </c>
      <c r="D416" s="117">
        <v>3</v>
      </c>
      <c r="E416" s="118" t="s">
        <v>2</v>
      </c>
      <c r="F416" s="116" t="s">
        <v>3</v>
      </c>
      <c r="G416" s="116"/>
      <c r="H416" s="116"/>
      <c r="I416" s="114"/>
      <c r="J416" s="31"/>
      <c r="K416" s="31"/>
    </row>
    <row r="417" spans="1:11" x14ac:dyDescent="0.2">
      <c r="A417" s="115"/>
      <c r="B417" s="116"/>
      <c r="C417" s="116" t="s">
        <v>52</v>
      </c>
      <c r="D417" s="117">
        <v>2</v>
      </c>
      <c r="E417" s="118" t="s">
        <v>2</v>
      </c>
      <c r="F417" s="116" t="s">
        <v>3</v>
      </c>
      <c r="G417" s="116"/>
      <c r="H417" s="116" t="s">
        <v>163</v>
      </c>
      <c r="I417" s="114"/>
      <c r="J417" s="31"/>
      <c r="K417" s="31"/>
    </row>
    <row r="418" spans="1:11" x14ac:dyDescent="0.2">
      <c r="A418" s="115"/>
      <c r="B418" s="116"/>
      <c r="C418" s="116" t="s">
        <v>52</v>
      </c>
      <c r="D418" s="117">
        <v>5</v>
      </c>
      <c r="E418" s="118" t="s">
        <v>2</v>
      </c>
      <c r="F418" s="116" t="s">
        <v>3</v>
      </c>
      <c r="G418" s="116"/>
      <c r="H418" s="116"/>
      <c r="I418" s="114"/>
      <c r="J418" s="31"/>
      <c r="K418" s="31"/>
    </row>
    <row r="419" spans="1:11" x14ac:dyDescent="0.2">
      <c r="A419" s="119"/>
      <c r="B419" s="116"/>
      <c r="C419" s="116" t="s">
        <v>52</v>
      </c>
      <c r="D419" s="117">
        <v>9</v>
      </c>
      <c r="E419" s="118" t="s">
        <v>2</v>
      </c>
      <c r="F419" s="116" t="s">
        <v>3</v>
      </c>
      <c r="G419" s="116"/>
      <c r="H419" s="116"/>
      <c r="I419" s="114"/>
      <c r="J419" s="31"/>
      <c r="K419" s="31"/>
    </row>
    <row r="420" spans="1:11" x14ac:dyDescent="0.2">
      <c r="A420" s="119"/>
      <c r="B420" s="116"/>
      <c r="C420" s="116" t="s">
        <v>52</v>
      </c>
      <c r="D420" s="117">
        <v>13</v>
      </c>
      <c r="E420" s="118" t="s">
        <v>2</v>
      </c>
      <c r="F420" s="116" t="s">
        <v>3</v>
      </c>
      <c r="G420" s="116"/>
      <c r="H420" s="116"/>
      <c r="I420" s="114"/>
      <c r="J420" s="31"/>
      <c r="K420" s="31"/>
    </row>
    <row r="421" spans="1:11" x14ac:dyDescent="0.2">
      <c r="A421" s="115"/>
      <c r="B421" s="116"/>
      <c r="C421" s="116" t="s">
        <v>52</v>
      </c>
      <c r="D421" s="117">
        <v>5</v>
      </c>
      <c r="E421" s="118" t="s">
        <v>11</v>
      </c>
      <c r="F421" s="116" t="s">
        <v>3</v>
      </c>
      <c r="G421" s="116"/>
      <c r="H421" s="116"/>
      <c r="I421" s="114"/>
      <c r="J421" s="31"/>
      <c r="K421" s="31"/>
    </row>
    <row r="422" spans="1:11" x14ac:dyDescent="0.2">
      <c r="A422" s="115"/>
      <c r="B422" s="116"/>
      <c r="C422" s="116" t="s">
        <v>52</v>
      </c>
      <c r="D422" s="117">
        <v>9</v>
      </c>
      <c r="E422" s="118" t="s">
        <v>11</v>
      </c>
      <c r="F422" s="116" t="s">
        <v>3</v>
      </c>
      <c r="G422" s="116"/>
      <c r="H422" s="116" t="s">
        <v>163</v>
      </c>
      <c r="I422" s="114"/>
      <c r="J422" s="31"/>
      <c r="K422" s="31"/>
    </row>
    <row r="423" spans="1:11" x14ac:dyDescent="0.2">
      <c r="A423" s="115"/>
      <c r="B423" s="120" t="s">
        <v>51</v>
      </c>
      <c r="C423" s="121" t="s">
        <v>52</v>
      </c>
      <c r="D423" s="117">
        <v>13</v>
      </c>
      <c r="E423" s="122" t="s">
        <v>11</v>
      </c>
      <c r="F423" s="121" t="s">
        <v>3</v>
      </c>
      <c r="G423" s="121"/>
      <c r="H423" s="121"/>
      <c r="I423" s="114"/>
      <c r="J423" s="31"/>
      <c r="K423" s="31"/>
    </row>
    <row r="424" spans="1:11" x14ac:dyDescent="0.2">
      <c r="A424" s="115"/>
      <c r="B424" s="120" t="s">
        <v>51</v>
      </c>
      <c r="C424" s="121" t="s">
        <v>52</v>
      </c>
      <c r="D424" s="117">
        <v>14</v>
      </c>
      <c r="E424" s="122" t="s">
        <v>11</v>
      </c>
      <c r="F424" s="121" t="s">
        <v>3</v>
      </c>
      <c r="G424" s="121"/>
      <c r="H424" s="116" t="s">
        <v>163</v>
      </c>
      <c r="I424" s="114"/>
      <c r="J424" s="31"/>
      <c r="K424" s="31"/>
    </row>
    <row r="425" spans="1:11" x14ac:dyDescent="0.2">
      <c r="A425" s="119"/>
      <c r="B425" s="120"/>
      <c r="C425" s="121" t="s">
        <v>52</v>
      </c>
      <c r="D425" s="117">
        <v>9</v>
      </c>
      <c r="E425" s="122" t="s">
        <v>7</v>
      </c>
      <c r="F425" s="121" t="s">
        <v>3</v>
      </c>
      <c r="G425" s="121"/>
      <c r="H425" s="121"/>
      <c r="I425" s="114"/>
      <c r="J425" s="31"/>
      <c r="K425" s="31"/>
    </row>
    <row r="426" spans="1:11" x14ac:dyDescent="0.2">
      <c r="A426" s="115"/>
      <c r="B426" s="120"/>
      <c r="C426" s="121" t="s">
        <v>52</v>
      </c>
      <c r="D426" s="117">
        <v>13</v>
      </c>
      <c r="E426" s="122" t="s">
        <v>7</v>
      </c>
      <c r="F426" s="121" t="s">
        <v>3</v>
      </c>
      <c r="G426" s="121"/>
      <c r="H426" s="121"/>
      <c r="I426" s="114"/>
      <c r="J426" s="31"/>
      <c r="K426" s="31"/>
    </row>
    <row r="427" spans="1:11" x14ac:dyDescent="0.2">
      <c r="A427" s="115"/>
      <c r="B427" s="120"/>
      <c r="C427" s="121" t="s">
        <v>52</v>
      </c>
      <c r="D427" s="117">
        <v>14</v>
      </c>
      <c r="E427" s="122" t="s">
        <v>7</v>
      </c>
      <c r="F427" s="121" t="s">
        <v>3</v>
      </c>
      <c r="G427" s="121"/>
      <c r="H427" s="116" t="s">
        <v>163</v>
      </c>
      <c r="I427" s="114"/>
      <c r="J427" s="31"/>
      <c r="K427" s="31"/>
    </row>
    <row r="428" spans="1:11" x14ac:dyDescent="0.2">
      <c r="A428" s="119"/>
      <c r="B428" s="120"/>
      <c r="C428" s="121" t="s">
        <v>52</v>
      </c>
      <c r="D428" s="117">
        <v>9</v>
      </c>
      <c r="E428" s="122" t="s">
        <v>22</v>
      </c>
      <c r="F428" s="121" t="s">
        <v>3</v>
      </c>
      <c r="G428" s="121"/>
      <c r="H428" s="121"/>
      <c r="I428" s="114"/>
      <c r="J428" s="31"/>
      <c r="K428" s="31"/>
    </row>
    <row r="429" spans="1:11" x14ac:dyDescent="0.2">
      <c r="A429" s="119"/>
      <c r="B429" s="120"/>
      <c r="C429" s="121" t="s">
        <v>52</v>
      </c>
      <c r="D429" s="117">
        <v>13</v>
      </c>
      <c r="E429" s="122" t="s">
        <v>22</v>
      </c>
      <c r="F429" s="121" t="s">
        <v>3</v>
      </c>
      <c r="G429" s="121"/>
      <c r="H429" s="121"/>
      <c r="I429" s="114"/>
      <c r="J429" s="31"/>
      <c r="K429" s="31"/>
    </row>
    <row r="430" spans="1:11" x14ac:dyDescent="0.2">
      <c r="A430" s="119"/>
      <c r="B430" s="120"/>
      <c r="C430" s="121" t="s">
        <v>52</v>
      </c>
      <c r="D430" s="117">
        <v>14</v>
      </c>
      <c r="E430" s="122" t="s">
        <v>22</v>
      </c>
      <c r="F430" s="121" t="s">
        <v>3</v>
      </c>
      <c r="G430" s="121"/>
      <c r="H430" s="116" t="s">
        <v>163</v>
      </c>
      <c r="I430" s="114"/>
      <c r="J430" s="31"/>
      <c r="K430" s="31"/>
    </row>
    <row r="431" spans="1:11" x14ac:dyDescent="0.2">
      <c r="A431" s="115"/>
      <c r="B431" s="120"/>
      <c r="C431" s="121" t="s">
        <v>52</v>
      </c>
      <c r="D431" s="117">
        <v>9</v>
      </c>
      <c r="E431" s="122" t="s">
        <v>18</v>
      </c>
      <c r="F431" s="121" t="s">
        <v>3</v>
      </c>
      <c r="G431" s="121"/>
      <c r="H431" s="116" t="s">
        <v>163</v>
      </c>
      <c r="I431" s="114"/>
      <c r="J431" s="31"/>
      <c r="K431" s="31"/>
    </row>
    <row r="432" spans="1:11" x14ac:dyDescent="0.2">
      <c r="A432" s="115"/>
      <c r="B432" s="120"/>
      <c r="C432" s="121" t="s">
        <v>52</v>
      </c>
      <c r="D432" s="117">
        <v>13</v>
      </c>
      <c r="E432" s="122" t="s">
        <v>18</v>
      </c>
      <c r="F432" s="121" t="s">
        <v>3</v>
      </c>
      <c r="G432" s="121"/>
      <c r="H432" s="116" t="s">
        <v>163</v>
      </c>
      <c r="I432" s="114"/>
      <c r="J432" s="31"/>
      <c r="K432" s="31"/>
    </row>
    <row r="433" spans="1:11" x14ac:dyDescent="0.2">
      <c r="A433" s="115"/>
      <c r="B433" s="120"/>
      <c r="C433" s="121" t="s">
        <v>52</v>
      </c>
      <c r="D433" s="117">
        <v>14</v>
      </c>
      <c r="E433" s="122" t="s">
        <v>18</v>
      </c>
      <c r="F433" s="121" t="s">
        <v>3</v>
      </c>
      <c r="G433" s="121"/>
      <c r="H433" s="116" t="s">
        <v>163</v>
      </c>
      <c r="I433" s="114"/>
      <c r="J433" s="31"/>
      <c r="K433" s="31"/>
    </row>
    <row r="434" spans="1:11" x14ac:dyDescent="0.2">
      <c r="A434" s="115"/>
      <c r="B434" s="120"/>
      <c r="C434" s="121" t="s">
        <v>52</v>
      </c>
      <c r="D434" s="117">
        <v>14</v>
      </c>
      <c r="E434" s="122" t="s">
        <v>39</v>
      </c>
      <c r="F434" s="121" t="s">
        <v>3</v>
      </c>
      <c r="G434" s="121"/>
      <c r="H434" s="116" t="s">
        <v>163</v>
      </c>
      <c r="I434" s="114"/>
      <c r="J434" s="31"/>
      <c r="K434" s="31"/>
    </row>
    <row r="435" spans="1:11" x14ac:dyDescent="0.2">
      <c r="A435" s="119"/>
      <c r="B435" s="120"/>
      <c r="C435" s="121" t="s">
        <v>143</v>
      </c>
      <c r="D435" s="117">
        <v>9</v>
      </c>
      <c r="E435" s="122" t="s">
        <v>261</v>
      </c>
      <c r="F435" s="121" t="s">
        <v>3</v>
      </c>
      <c r="G435" s="121"/>
      <c r="H435" s="121"/>
      <c r="I435" s="114"/>
      <c r="J435" s="31"/>
      <c r="K435" s="31"/>
    </row>
    <row r="436" spans="1:11" x14ac:dyDescent="0.2">
      <c r="A436" s="119"/>
      <c r="B436" s="120"/>
      <c r="C436" s="121" t="s">
        <v>143</v>
      </c>
      <c r="D436" s="117">
        <v>9</v>
      </c>
      <c r="E436" s="122" t="s">
        <v>262</v>
      </c>
      <c r="F436" s="121" t="s">
        <v>3</v>
      </c>
      <c r="G436" s="121"/>
      <c r="H436" s="121"/>
      <c r="I436" s="114"/>
      <c r="J436" s="31"/>
      <c r="K436" s="31"/>
    </row>
    <row r="437" spans="1:11" x14ac:dyDescent="0.2">
      <c r="A437" s="119"/>
      <c r="B437" s="120"/>
      <c r="C437" s="121" t="s">
        <v>143</v>
      </c>
      <c r="D437" s="117">
        <v>9</v>
      </c>
      <c r="E437" s="122" t="s">
        <v>263</v>
      </c>
      <c r="F437" s="121" t="s">
        <v>3</v>
      </c>
      <c r="G437" s="121"/>
      <c r="H437" s="121"/>
      <c r="I437" s="114"/>
      <c r="J437" s="31"/>
      <c r="K437" s="31"/>
    </row>
    <row r="438" spans="1:11" x14ac:dyDescent="0.2">
      <c r="A438" s="119"/>
      <c r="B438" s="120"/>
      <c r="C438" s="121" t="s">
        <v>143</v>
      </c>
      <c r="D438" s="117">
        <v>9</v>
      </c>
      <c r="E438" s="122" t="s">
        <v>264</v>
      </c>
      <c r="F438" s="121" t="s">
        <v>3</v>
      </c>
      <c r="G438" s="121"/>
      <c r="H438" s="121"/>
      <c r="I438" s="114"/>
      <c r="J438" s="31"/>
      <c r="K438" s="31"/>
    </row>
    <row r="439" spans="1:11" x14ac:dyDescent="0.2">
      <c r="A439" s="119"/>
      <c r="B439" s="120"/>
      <c r="C439" s="121" t="s">
        <v>143</v>
      </c>
      <c r="D439" s="117">
        <v>9</v>
      </c>
      <c r="E439" s="122" t="s">
        <v>265</v>
      </c>
      <c r="F439" s="121" t="s">
        <v>3</v>
      </c>
      <c r="G439" s="121"/>
      <c r="H439" s="121"/>
      <c r="I439" s="114"/>
      <c r="J439" s="31"/>
      <c r="K439" s="31"/>
    </row>
    <row r="440" spans="1:11" x14ac:dyDescent="0.2">
      <c r="A440" s="119"/>
      <c r="B440" s="120"/>
      <c r="C440" s="121" t="s">
        <v>143</v>
      </c>
      <c r="D440" s="117">
        <v>9</v>
      </c>
      <c r="E440" s="122" t="s">
        <v>266</v>
      </c>
      <c r="F440" s="121" t="s">
        <v>3</v>
      </c>
      <c r="G440" s="121"/>
      <c r="H440" s="121"/>
      <c r="I440" s="114"/>
      <c r="J440" s="31"/>
      <c r="K440" s="31"/>
    </row>
    <row r="441" spans="1:11" x14ac:dyDescent="0.2">
      <c r="A441" s="119"/>
      <c r="B441" s="120"/>
      <c r="C441" s="121" t="s">
        <v>143</v>
      </c>
      <c r="D441" s="117">
        <v>9</v>
      </c>
      <c r="E441" s="122" t="s">
        <v>267</v>
      </c>
      <c r="F441" s="121" t="s">
        <v>3</v>
      </c>
      <c r="G441" s="121"/>
      <c r="H441" s="121"/>
      <c r="I441" s="114"/>
      <c r="J441" s="31"/>
      <c r="K441" s="31"/>
    </row>
    <row r="442" spans="1:11" x14ac:dyDescent="0.2">
      <c r="A442" s="119"/>
      <c r="B442" s="120"/>
      <c r="C442" s="121" t="s">
        <v>143</v>
      </c>
      <c r="D442" s="117">
        <v>9</v>
      </c>
      <c r="E442" s="122" t="s">
        <v>268</v>
      </c>
      <c r="F442" s="121" t="s">
        <v>3</v>
      </c>
      <c r="G442" s="121"/>
      <c r="H442" s="121"/>
      <c r="I442" s="114"/>
      <c r="J442" s="31"/>
      <c r="K442" s="31"/>
    </row>
    <row r="443" spans="1:11" x14ac:dyDescent="0.2">
      <c r="A443" s="119"/>
      <c r="B443" s="120"/>
      <c r="C443" s="121" t="s">
        <v>143</v>
      </c>
      <c r="D443" s="117">
        <v>9</v>
      </c>
      <c r="E443" s="122" t="s">
        <v>269</v>
      </c>
      <c r="F443" s="121" t="s">
        <v>3</v>
      </c>
      <c r="G443" s="121"/>
      <c r="H443" s="121"/>
      <c r="I443" s="114"/>
      <c r="J443" s="31"/>
      <c r="K443" s="31"/>
    </row>
    <row r="444" spans="1:11" x14ac:dyDescent="0.2">
      <c r="A444" s="119"/>
      <c r="B444" s="120"/>
      <c r="C444" s="121" t="s">
        <v>143</v>
      </c>
      <c r="D444" s="117">
        <v>9</v>
      </c>
      <c r="E444" s="122" t="s">
        <v>271</v>
      </c>
      <c r="F444" s="121" t="s">
        <v>3</v>
      </c>
      <c r="G444" s="121"/>
      <c r="H444" s="121"/>
      <c r="I444" s="114"/>
      <c r="J444" s="31"/>
      <c r="K444" s="31"/>
    </row>
    <row r="445" spans="1:11" x14ac:dyDescent="0.2">
      <c r="A445" s="119"/>
      <c r="B445" s="120"/>
      <c r="C445" s="121" t="s">
        <v>143</v>
      </c>
      <c r="D445" s="117">
        <v>9</v>
      </c>
      <c r="E445" s="122" t="s">
        <v>270</v>
      </c>
      <c r="F445" s="121" t="s">
        <v>3</v>
      </c>
      <c r="G445" s="121"/>
      <c r="H445" s="121"/>
      <c r="I445" s="114"/>
      <c r="J445" s="31"/>
      <c r="K445" s="31"/>
    </row>
    <row r="446" spans="1:11" x14ac:dyDescent="0.2">
      <c r="A446" s="119"/>
      <c r="B446" s="120"/>
      <c r="C446" s="121" t="s">
        <v>143</v>
      </c>
      <c r="D446" s="117">
        <v>9</v>
      </c>
      <c r="E446" s="122" t="s">
        <v>272</v>
      </c>
      <c r="F446" s="121" t="s">
        <v>3</v>
      </c>
      <c r="G446" s="121"/>
      <c r="H446" s="121"/>
      <c r="I446" s="114"/>
      <c r="J446" s="31"/>
      <c r="K446" s="31"/>
    </row>
    <row r="447" spans="1:11" x14ac:dyDescent="0.2">
      <c r="A447" s="119"/>
      <c r="B447" s="120"/>
      <c r="C447" s="121" t="s">
        <v>143</v>
      </c>
      <c r="D447" s="117">
        <v>9</v>
      </c>
      <c r="E447" s="122" t="s">
        <v>273</v>
      </c>
      <c r="F447" s="121" t="s">
        <v>3</v>
      </c>
      <c r="G447" s="121"/>
      <c r="H447" s="121"/>
      <c r="I447" s="114"/>
      <c r="J447" s="31"/>
      <c r="K447" s="31"/>
    </row>
    <row r="448" spans="1:11" x14ac:dyDescent="0.2">
      <c r="A448" s="119"/>
      <c r="B448" s="120"/>
      <c r="C448" s="121" t="s">
        <v>143</v>
      </c>
      <c r="D448" s="117">
        <v>9</v>
      </c>
      <c r="E448" s="122" t="s">
        <v>274</v>
      </c>
      <c r="F448" s="121" t="s">
        <v>3</v>
      </c>
      <c r="G448" s="121"/>
      <c r="H448" s="121"/>
      <c r="I448" s="114"/>
      <c r="J448" s="31"/>
      <c r="K448" s="31"/>
    </row>
    <row r="449" spans="1:11" x14ac:dyDescent="0.2">
      <c r="A449" s="119"/>
      <c r="B449" s="120"/>
      <c r="C449" s="121" t="s">
        <v>143</v>
      </c>
      <c r="D449" s="117">
        <v>9</v>
      </c>
      <c r="E449" s="122" t="s">
        <v>275</v>
      </c>
      <c r="F449" s="121" t="s">
        <v>3</v>
      </c>
      <c r="G449" s="121"/>
      <c r="H449" s="121"/>
      <c r="I449" s="114"/>
      <c r="J449" s="31"/>
      <c r="K449" s="31"/>
    </row>
    <row r="450" spans="1:11" x14ac:dyDescent="0.2">
      <c r="A450" s="119"/>
      <c r="B450" s="120"/>
      <c r="C450" s="121" t="s">
        <v>143</v>
      </c>
      <c r="D450" s="117">
        <v>9</v>
      </c>
      <c r="E450" s="122" t="s">
        <v>276</v>
      </c>
      <c r="F450" s="121" t="s">
        <v>3</v>
      </c>
      <c r="G450" s="121"/>
      <c r="H450" s="121"/>
      <c r="I450" s="114"/>
      <c r="J450" s="31"/>
      <c r="K450" s="31"/>
    </row>
    <row r="451" spans="1:11" x14ac:dyDescent="0.2">
      <c r="A451" s="119"/>
      <c r="B451" s="120"/>
      <c r="C451" s="121" t="s">
        <v>143</v>
      </c>
      <c r="D451" s="117">
        <v>9</v>
      </c>
      <c r="E451" s="122" t="s">
        <v>277</v>
      </c>
      <c r="F451" s="121" t="s">
        <v>3</v>
      </c>
      <c r="G451" s="121"/>
      <c r="H451" s="121"/>
      <c r="I451" s="114"/>
      <c r="J451" s="31"/>
      <c r="K451" s="31"/>
    </row>
    <row r="452" spans="1:11" x14ac:dyDescent="0.2">
      <c r="A452" s="119"/>
      <c r="B452" s="120"/>
      <c r="C452" s="121" t="s">
        <v>143</v>
      </c>
      <c r="D452" s="117">
        <v>9</v>
      </c>
      <c r="E452" s="122" t="s">
        <v>278</v>
      </c>
      <c r="F452" s="121" t="s">
        <v>3</v>
      </c>
      <c r="G452" s="121"/>
      <c r="H452" s="121"/>
      <c r="I452" s="114"/>
      <c r="J452" s="31"/>
      <c r="K452" s="31"/>
    </row>
    <row r="453" spans="1:11" x14ac:dyDescent="0.2">
      <c r="A453" s="119"/>
      <c r="B453" s="120"/>
      <c r="C453" s="121" t="s">
        <v>143</v>
      </c>
      <c r="D453" s="117">
        <v>9</v>
      </c>
      <c r="E453" s="122" t="s">
        <v>279</v>
      </c>
      <c r="F453" s="121" t="s">
        <v>3</v>
      </c>
      <c r="G453" s="121"/>
      <c r="H453" s="121"/>
      <c r="I453" s="114"/>
      <c r="J453" s="31"/>
      <c r="K453" s="31"/>
    </row>
    <row r="454" spans="1:11" x14ac:dyDescent="0.2">
      <c r="A454" s="119"/>
      <c r="B454" s="120"/>
      <c r="C454" s="121" t="s">
        <v>143</v>
      </c>
      <c r="D454" s="117">
        <v>9</v>
      </c>
      <c r="E454" s="122" t="s">
        <v>280</v>
      </c>
      <c r="F454" s="121" t="s">
        <v>3</v>
      </c>
      <c r="G454" s="121"/>
      <c r="H454" s="121"/>
      <c r="I454" s="114"/>
      <c r="J454" s="31"/>
      <c r="K454" s="31"/>
    </row>
    <row r="455" spans="1:11" x14ac:dyDescent="0.2">
      <c r="A455" s="119"/>
      <c r="B455" s="120"/>
      <c r="C455" s="121" t="s">
        <v>143</v>
      </c>
      <c r="D455" s="117">
        <v>9</v>
      </c>
      <c r="E455" s="122" t="s">
        <v>281</v>
      </c>
      <c r="F455" s="121" t="s">
        <v>3</v>
      </c>
      <c r="G455" s="121"/>
      <c r="H455" s="121"/>
      <c r="I455" s="114"/>
      <c r="J455" s="31"/>
      <c r="K455" s="31"/>
    </row>
    <row r="456" spans="1:11" x14ac:dyDescent="0.2">
      <c r="A456" s="119"/>
      <c r="B456" s="120"/>
      <c r="C456" s="121" t="s">
        <v>143</v>
      </c>
      <c r="D456" s="117">
        <v>9</v>
      </c>
      <c r="E456" s="122" t="s">
        <v>282</v>
      </c>
      <c r="F456" s="121" t="s">
        <v>3</v>
      </c>
      <c r="G456" s="121"/>
      <c r="H456" s="121"/>
      <c r="I456" s="114"/>
      <c r="J456" s="31"/>
      <c r="K456" s="31"/>
    </row>
    <row r="457" spans="1:11" x14ac:dyDescent="0.2">
      <c r="A457" s="119"/>
      <c r="B457" s="120"/>
      <c r="C457" s="121" t="s">
        <v>143</v>
      </c>
      <c r="D457" s="117">
        <v>9</v>
      </c>
      <c r="E457" s="122" t="s">
        <v>283</v>
      </c>
      <c r="F457" s="121" t="s">
        <v>3</v>
      </c>
      <c r="G457" s="121"/>
      <c r="H457" s="121"/>
      <c r="I457" s="114"/>
      <c r="J457" s="31"/>
      <c r="K457" s="31"/>
    </row>
    <row r="458" spans="1:11" x14ac:dyDescent="0.2">
      <c r="A458" s="119"/>
      <c r="B458" s="120"/>
      <c r="C458" s="121" t="s">
        <v>143</v>
      </c>
      <c r="D458" s="117">
        <v>9</v>
      </c>
      <c r="E458" s="122" t="s">
        <v>284</v>
      </c>
      <c r="F458" s="121" t="s">
        <v>3</v>
      </c>
      <c r="G458" s="121"/>
      <c r="H458" s="121"/>
      <c r="I458" s="114"/>
      <c r="J458" s="31"/>
      <c r="K458" s="31"/>
    </row>
    <row r="459" spans="1:11" x14ac:dyDescent="0.2">
      <c r="A459" s="119"/>
      <c r="B459" s="120"/>
      <c r="C459" s="121" t="s">
        <v>143</v>
      </c>
      <c r="D459" s="117">
        <v>9</v>
      </c>
      <c r="E459" s="122" t="s">
        <v>285</v>
      </c>
      <c r="F459" s="121" t="s">
        <v>3</v>
      </c>
      <c r="G459" s="121"/>
      <c r="H459" s="121"/>
      <c r="I459" s="114"/>
      <c r="J459" s="31"/>
      <c r="K459" s="31"/>
    </row>
    <row r="460" spans="1:11" x14ac:dyDescent="0.2">
      <c r="A460" s="119"/>
      <c r="B460" s="120"/>
      <c r="C460" s="121" t="s">
        <v>160</v>
      </c>
      <c r="D460" s="117">
        <v>2</v>
      </c>
      <c r="E460" s="122" t="s">
        <v>2</v>
      </c>
      <c r="F460" s="121" t="s">
        <v>3</v>
      </c>
      <c r="G460" s="121"/>
      <c r="H460" s="121"/>
      <c r="I460" s="114"/>
      <c r="J460" s="31"/>
      <c r="K460" s="31"/>
    </row>
    <row r="461" spans="1:11" x14ac:dyDescent="0.2">
      <c r="A461" s="119"/>
      <c r="B461" s="120"/>
      <c r="C461" s="121" t="s">
        <v>160</v>
      </c>
      <c r="D461" s="117">
        <v>2</v>
      </c>
      <c r="E461" s="122" t="s">
        <v>11</v>
      </c>
      <c r="F461" s="121" t="s">
        <v>3</v>
      </c>
      <c r="G461" s="121"/>
      <c r="H461" s="121"/>
      <c r="I461" s="114"/>
      <c r="J461" s="31"/>
      <c r="K461" s="31"/>
    </row>
    <row r="462" spans="1:11" x14ac:dyDescent="0.2">
      <c r="A462" s="119"/>
      <c r="B462" s="120"/>
      <c r="C462" s="121" t="s">
        <v>160</v>
      </c>
      <c r="D462" s="117">
        <v>2</v>
      </c>
      <c r="E462" s="122" t="s">
        <v>7</v>
      </c>
      <c r="F462" s="121" t="s">
        <v>3</v>
      </c>
      <c r="G462" s="121"/>
      <c r="H462" s="121"/>
      <c r="I462" s="114"/>
      <c r="J462" s="31"/>
      <c r="K462" s="31"/>
    </row>
    <row r="463" spans="1:11" x14ac:dyDescent="0.2">
      <c r="A463" s="119"/>
      <c r="B463" s="120"/>
      <c r="C463" s="121" t="s">
        <v>161</v>
      </c>
      <c r="D463" s="117">
        <v>2</v>
      </c>
      <c r="E463" s="122" t="s">
        <v>185</v>
      </c>
      <c r="F463" s="121" t="s">
        <v>12</v>
      </c>
      <c r="G463" s="121"/>
      <c r="H463" s="121"/>
      <c r="I463" s="114"/>
      <c r="J463" s="31"/>
      <c r="K463" s="31"/>
    </row>
    <row r="464" spans="1:11" x14ac:dyDescent="0.2">
      <c r="A464" s="119"/>
      <c r="B464" s="120"/>
      <c r="C464" s="121" t="s">
        <v>161</v>
      </c>
      <c r="D464" s="117">
        <v>2</v>
      </c>
      <c r="E464" s="122" t="s">
        <v>186</v>
      </c>
      <c r="F464" s="121" t="s">
        <v>12</v>
      </c>
      <c r="G464" s="121"/>
      <c r="H464" s="121"/>
      <c r="I464" s="114"/>
      <c r="J464" s="31"/>
      <c r="K464" s="31"/>
    </row>
    <row r="465" spans="1:11" x14ac:dyDescent="0.2">
      <c r="A465" s="119"/>
      <c r="B465" s="120"/>
      <c r="C465" s="121" t="s">
        <v>161</v>
      </c>
      <c r="D465" s="117">
        <v>2</v>
      </c>
      <c r="E465" s="122" t="s">
        <v>20</v>
      </c>
      <c r="F465" s="121" t="s">
        <v>12</v>
      </c>
      <c r="G465" s="121"/>
      <c r="H465" s="121"/>
      <c r="I465" s="114"/>
      <c r="J465" s="31"/>
      <c r="K465" s="31"/>
    </row>
    <row r="466" spans="1:11" x14ac:dyDescent="0.2">
      <c r="A466" s="119"/>
      <c r="B466" s="120"/>
      <c r="C466" s="121" t="s">
        <v>161</v>
      </c>
      <c r="D466" s="117">
        <v>2</v>
      </c>
      <c r="E466" s="122" t="s">
        <v>15</v>
      </c>
      <c r="F466" s="121" t="s">
        <v>12</v>
      </c>
      <c r="G466" s="121"/>
      <c r="H466" s="121"/>
      <c r="I466" s="114"/>
      <c r="J466" s="31"/>
      <c r="K466" s="31"/>
    </row>
    <row r="467" spans="1:11" x14ac:dyDescent="0.2">
      <c r="A467" s="119"/>
      <c r="B467" s="116"/>
      <c r="C467" s="116" t="s">
        <v>54</v>
      </c>
      <c r="D467" s="117">
        <v>9</v>
      </c>
      <c r="E467" s="118" t="s">
        <v>85</v>
      </c>
      <c r="F467" s="116" t="s">
        <v>3</v>
      </c>
      <c r="G467" s="116"/>
      <c r="H467" s="116"/>
      <c r="I467" s="114"/>
      <c r="J467" s="31"/>
      <c r="K467" s="31"/>
    </row>
    <row r="468" spans="1:11" x14ac:dyDescent="0.2">
      <c r="A468" s="119"/>
      <c r="B468" s="116"/>
      <c r="C468" s="116" t="s">
        <v>54</v>
      </c>
      <c r="D468" s="117">
        <v>9</v>
      </c>
      <c r="E468" s="118" t="s">
        <v>10</v>
      </c>
      <c r="F468" s="116" t="s">
        <v>3</v>
      </c>
      <c r="G468" s="116"/>
      <c r="H468" s="116"/>
      <c r="I468" s="114"/>
      <c r="J468" s="31"/>
      <c r="K468" s="31"/>
    </row>
    <row r="469" spans="1:11" x14ac:dyDescent="0.2">
      <c r="A469" s="119"/>
      <c r="B469" s="116" t="s">
        <v>53</v>
      </c>
      <c r="C469" s="116" t="s">
        <v>54</v>
      </c>
      <c r="D469" s="117">
        <v>9</v>
      </c>
      <c r="E469" s="118" t="s">
        <v>2</v>
      </c>
      <c r="F469" s="116" t="s">
        <v>3</v>
      </c>
      <c r="G469" s="116"/>
      <c r="H469" s="116"/>
      <c r="I469" s="114"/>
      <c r="J469" s="31"/>
      <c r="K469" s="31"/>
    </row>
    <row r="470" spans="1:11" x14ac:dyDescent="0.2">
      <c r="A470" s="115"/>
      <c r="B470" s="116"/>
      <c r="C470" s="116" t="s">
        <v>54</v>
      </c>
      <c r="D470" s="117">
        <v>13</v>
      </c>
      <c r="E470" s="118" t="s">
        <v>2</v>
      </c>
      <c r="F470" s="116" t="s">
        <v>3</v>
      </c>
      <c r="G470" s="116"/>
      <c r="H470" s="116"/>
      <c r="I470" s="114"/>
      <c r="J470" s="31"/>
      <c r="K470" s="31"/>
    </row>
    <row r="471" spans="1:11" x14ac:dyDescent="0.2">
      <c r="A471" s="115"/>
      <c r="B471" s="120" t="s">
        <v>53</v>
      </c>
      <c r="C471" s="121" t="s">
        <v>54</v>
      </c>
      <c r="D471" s="117">
        <v>3</v>
      </c>
      <c r="E471" s="122" t="s">
        <v>11</v>
      </c>
      <c r="F471" s="121" t="s">
        <v>3</v>
      </c>
      <c r="G471" s="121" t="s">
        <v>134</v>
      </c>
      <c r="H471" s="121"/>
      <c r="I471" s="114"/>
      <c r="J471" s="31"/>
      <c r="K471" s="31"/>
    </row>
    <row r="472" spans="1:11" x14ac:dyDescent="0.2">
      <c r="A472" s="115"/>
      <c r="B472" s="120"/>
      <c r="C472" s="121" t="s">
        <v>54</v>
      </c>
      <c r="D472" s="117">
        <v>13</v>
      </c>
      <c r="E472" s="122" t="s">
        <v>11</v>
      </c>
      <c r="F472" s="121" t="s">
        <v>3</v>
      </c>
      <c r="G472" s="121"/>
      <c r="H472" s="121"/>
      <c r="I472" s="114"/>
      <c r="J472" s="31"/>
      <c r="K472" s="31"/>
    </row>
    <row r="473" spans="1:11" x14ac:dyDescent="0.2">
      <c r="A473" s="115"/>
      <c r="B473" s="120" t="s">
        <v>53</v>
      </c>
      <c r="C473" s="121" t="s">
        <v>54</v>
      </c>
      <c r="D473" s="117">
        <v>3</v>
      </c>
      <c r="E473" s="122" t="s">
        <v>7</v>
      </c>
      <c r="F473" s="121" t="s">
        <v>3</v>
      </c>
      <c r="G473" s="121"/>
      <c r="H473" s="121"/>
      <c r="I473" s="114"/>
      <c r="J473" s="31"/>
      <c r="K473" s="31"/>
    </row>
    <row r="474" spans="1:11" x14ac:dyDescent="0.2">
      <c r="A474" s="115"/>
      <c r="B474" s="120"/>
      <c r="C474" s="121" t="s">
        <v>54</v>
      </c>
      <c r="D474" s="117">
        <v>13</v>
      </c>
      <c r="E474" s="122" t="s">
        <v>7</v>
      </c>
      <c r="F474" s="121" t="s">
        <v>3</v>
      </c>
      <c r="G474" s="121"/>
      <c r="H474" s="121"/>
      <c r="I474" s="114"/>
      <c r="J474" s="31"/>
      <c r="K474" s="31"/>
    </row>
    <row r="475" spans="1:11" x14ac:dyDescent="0.2">
      <c r="A475" s="115"/>
      <c r="B475" s="120"/>
      <c r="C475" s="121" t="s">
        <v>54</v>
      </c>
      <c r="D475" s="117">
        <v>3</v>
      </c>
      <c r="E475" s="122" t="s">
        <v>22</v>
      </c>
      <c r="F475" s="121" t="s">
        <v>3</v>
      </c>
      <c r="G475" s="121"/>
      <c r="H475" s="121"/>
      <c r="I475" s="114"/>
      <c r="J475" s="31"/>
      <c r="K475" s="31"/>
    </row>
    <row r="476" spans="1:11" x14ac:dyDescent="0.2">
      <c r="A476" s="115"/>
      <c r="B476" s="120"/>
      <c r="C476" s="121" t="s">
        <v>54</v>
      </c>
      <c r="D476" s="117">
        <v>13</v>
      </c>
      <c r="E476" s="122" t="s">
        <v>22</v>
      </c>
      <c r="F476" s="121" t="s">
        <v>3</v>
      </c>
      <c r="G476" s="121"/>
      <c r="H476" s="121"/>
      <c r="I476" s="114"/>
      <c r="J476" s="31"/>
      <c r="K476" s="31"/>
    </row>
    <row r="477" spans="1:11" x14ac:dyDescent="0.2">
      <c r="A477" s="115"/>
      <c r="B477" s="120"/>
      <c r="C477" s="121" t="s">
        <v>157</v>
      </c>
      <c r="D477" s="117">
        <v>11</v>
      </c>
      <c r="E477" s="122" t="s">
        <v>15</v>
      </c>
      <c r="F477" s="121" t="s">
        <v>12</v>
      </c>
      <c r="G477" s="121"/>
      <c r="H477" s="121"/>
      <c r="I477" s="114"/>
      <c r="J477" s="31"/>
      <c r="K477" s="31"/>
    </row>
    <row r="478" spans="1:11" x14ac:dyDescent="0.2">
      <c r="A478" s="115"/>
      <c r="B478" s="120"/>
      <c r="C478" s="121" t="s">
        <v>157</v>
      </c>
      <c r="D478" s="117">
        <v>13</v>
      </c>
      <c r="E478" s="122" t="s">
        <v>15</v>
      </c>
      <c r="F478" s="121" t="s">
        <v>12</v>
      </c>
      <c r="G478" s="121"/>
      <c r="H478" s="121"/>
      <c r="I478" s="114"/>
      <c r="J478" s="31"/>
      <c r="K478" s="31"/>
    </row>
    <row r="479" spans="1:11" x14ac:dyDescent="0.2">
      <c r="A479" s="115"/>
      <c r="B479" s="120"/>
      <c r="C479" s="121" t="s">
        <v>157</v>
      </c>
      <c r="D479" s="117">
        <v>11</v>
      </c>
      <c r="E479" s="122" t="s">
        <v>25</v>
      </c>
      <c r="F479" s="121" t="s">
        <v>12</v>
      </c>
      <c r="G479" s="121"/>
      <c r="H479" s="121"/>
      <c r="I479" s="114"/>
      <c r="J479" s="31"/>
      <c r="K479" s="31"/>
    </row>
    <row r="480" spans="1:11" x14ac:dyDescent="0.2">
      <c r="A480" s="115"/>
      <c r="B480" s="120"/>
      <c r="C480" s="121" t="s">
        <v>157</v>
      </c>
      <c r="D480" s="117">
        <v>11</v>
      </c>
      <c r="E480" s="122" t="s">
        <v>26</v>
      </c>
      <c r="F480" s="121" t="s">
        <v>12</v>
      </c>
      <c r="G480" s="121"/>
      <c r="H480" s="121"/>
      <c r="I480" s="114"/>
      <c r="J480" s="31"/>
      <c r="K480" s="31"/>
    </row>
    <row r="481" spans="1:11" x14ac:dyDescent="0.2">
      <c r="A481" s="115"/>
      <c r="B481" s="120"/>
      <c r="C481" s="121" t="s">
        <v>157</v>
      </c>
      <c r="D481" s="117">
        <v>13</v>
      </c>
      <c r="E481" s="122" t="s">
        <v>2</v>
      </c>
      <c r="F481" s="121" t="s">
        <v>12</v>
      </c>
      <c r="G481" s="121"/>
      <c r="H481" s="121"/>
      <c r="I481" s="114"/>
      <c r="J481" s="31"/>
      <c r="K481" s="31"/>
    </row>
    <row r="482" spans="1:11" x14ac:dyDescent="0.2">
      <c r="A482" s="115"/>
      <c r="B482" s="120"/>
      <c r="C482" s="121" t="s">
        <v>157</v>
      </c>
      <c r="D482" s="117">
        <v>13</v>
      </c>
      <c r="E482" s="122" t="s">
        <v>11</v>
      </c>
      <c r="F482" s="121" t="s">
        <v>12</v>
      </c>
      <c r="G482" s="121"/>
      <c r="H482" s="121"/>
      <c r="I482" s="114"/>
      <c r="J482" s="31"/>
      <c r="K482" s="31"/>
    </row>
    <row r="483" spans="1:11" x14ac:dyDescent="0.2">
      <c r="A483" s="115"/>
      <c r="B483" s="120"/>
      <c r="C483" s="121" t="s">
        <v>157</v>
      </c>
      <c r="D483" s="117">
        <v>13</v>
      </c>
      <c r="E483" s="122" t="s">
        <v>7</v>
      </c>
      <c r="F483" s="121" t="s">
        <v>12</v>
      </c>
      <c r="G483" s="121"/>
      <c r="H483" s="121"/>
      <c r="I483" s="114"/>
      <c r="J483" s="31"/>
      <c r="K483" s="31"/>
    </row>
    <row r="484" spans="1:11" x14ac:dyDescent="0.2">
      <c r="A484" s="115"/>
      <c r="B484" s="120"/>
      <c r="C484" s="121" t="s">
        <v>56</v>
      </c>
      <c r="D484" s="117">
        <v>10</v>
      </c>
      <c r="E484" s="122" t="s">
        <v>186</v>
      </c>
      <c r="F484" s="121" t="s">
        <v>12</v>
      </c>
      <c r="G484" s="121"/>
      <c r="H484" s="116" t="s">
        <v>286</v>
      </c>
      <c r="I484" s="114"/>
      <c r="J484" s="31"/>
      <c r="K484" s="31"/>
    </row>
    <row r="485" spans="1:11" x14ac:dyDescent="0.2">
      <c r="A485" s="115"/>
      <c r="B485" s="120"/>
      <c r="C485" s="121" t="s">
        <v>56</v>
      </c>
      <c r="D485" s="117">
        <v>10</v>
      </c>
      <c r="E485" s="122" t="s">
        <v>232</v>
      </c>
      <c r="F485" s="121" t="s">
        <v>12</v>
      </c>
      <c r="G485" s="121"/>
      <c r="H485" s="116" t="s">
        <v>286</v>
      </c>
      <c r="I485" s="114"/>
      <c r="J485" s="31"/>
      <c r="K485" s="31"/>
    </row>
    <row r="486" spans="1:11" x14ac:dyDescent="0.2">
      <c r="A486" s="115"/>
      <c r="B486" s="116"/>
      <c r="C486" s="116" t="s">
        <v>56</v>
      </c>
      <c r="D486" s="117">
        <v>10</v>
      </c>
      <c r="E486" s="118" t="s">
        <v>233</v>
      </c>
      <c r="F486" s="121" t="s">
        <v>12</v>
      </c>
      <c r="G486" s="116"/>
      <c r="H486" s="116" t="s">
        <v>286</v>
      </c>
      <c r="I486" s="114"/>
      <c r="J486" s="31"/>
      <c r="K486" s="31"/>
    </row>
    <row r="487" spans="1:11" x14ac:dyDescent="0.2">
      <c r="A487" s="115"/>
      <c r="B487" s="116"/>
      <c r="C487" s="116" t="s">
        <v>56</v>
      </c>
      <c r="D487" s="117">
        <v>10</v>
      </c>
      <c r="E487" s="118" t="s">
        <v>234</v>
      </c>
      <c r="F487" s="121" t="s">
        <v>12</v>
      </c>
      <c r="G487" s="116"/>
      <c r="H487" s="116" t="s">
        <v>286</v>
      </c>
      <c r="I487" s="114"/>
      <c r="J487" s="31"/>
      <c r="K487" s="31"/>
    </row>
    <row r="488" spans="1:11" x14ac:dyDescent="0.2">
      <c r="A488" s="115"/>
      <c r="B488" s="116"/>
      <c r="C488" s="116" t="s">
        <v>56</v>
      </c>
      <c r="D488" s="117">
        <v>10</v>
      </c>
      <c r="E488" s="118" t="s">
        <v>235</v>
      </c>
      <c r="F488" s="121" t="s">
        <v>12</v>
      </c>
      <c r="G488" s="116"/>
      <c r="H488" s="116" t="s">
        <v>286</v>
      </c>
      <c r="I488" s="114"/>
      <c r="J488" s="31"/>
      <c r="K488" s="31"/>
    </row>
    <row r="489" spans="1:11" x14ac:dyDescent="0.2">
      <c r="A489" s="115"/>
      <c r="B489" s="116"/>
      <c r="C489" s="116" t="s">
        <v>56</v>
      </c>
      <c r="D489" s="117">
        <v>10</v>
      </c>
      <c r="E489" s="118" t="s">
        <v>287</v>
      </c>
      <c r="F489" s="121" t="s">
        <v>12</v>
      </c>
      <c r="G489" s="116"/>
      <c r="H489" s="116" t="s">
        <v>286</v>
      </c>
      <c r="I489" s="114"/>
      <c r="J489" s="31"/>
      <c r="K489" s="31"/>
    </row>
    <row r="490" spans="1:11" x14ac:dyDescent="0.2">
      <c r="A490" s="115"/>
      <c r="B490" s="120"/>
      <c r="C490" s="121" t="s">
        <v>56</v>
      </c>
      <c r="D490" s="117">
        <v>11</v>
      </c>
      <c r="E490" s="122" t="s">
        <v>10</v>
      </c>
      <c r="F490" s="121" t="s">
        <v>3</v>
      </c>
      <c r="G490" s="121"/>
      <c r="H490" s="121"/>
      <c r="I490" s="114"/>
      <c r="J490" s="31"/>
      <c r="K490" s="31"/>
    </row>
    <row r="491" spans="1:11" x14ac:dyDescent="0.2">
      <c r="A491" s="115"/>
      <c r="B491" s="120"/>
      <c r="C491" s="121" t="s">
        <v>56</v>
      </c>
      <c r="D491" s="117">
        <v>11</v>
      </c>
      <c r="E491" s="122" t="s">
        <v>2</v>
      </c>
      <c r="F491" s="121" t="s">
        <v>3</v>
      </c>
      <c r="G491" s="121"/>
      <c r="H491" s="121"/>
      <c r="I491" s="114"/>
      <c r="J491" s="31"/>
      <c r="K491" s="31"/>
    </row>
    <row r="492" spans="1:11" x14ac:dyDescent="0.2">
      <c r="A492" s="115"/>
      <c r="B492" s="116"/>
      <c r="C492" s="116" t="s">
        <v>56</v>
      </c>
      <c r="D492" s="117">
        <v>11</v>
      </c>
      <c r="E492" s="118" t="s">
        <v>11</v>
      </c>
      <c r="F492" s="116" t="s">
        <v>3</v>
      </c>
      <c r="G492" s="116"/>
      <c r="H492" s="116"/>
      <c r="I492" s="114"/>
      <c r="J492" s="31"/>
      <c r="K492" s="31"/>
    </row>
    <row r="493" spans="1:11" x14ac:dyDescent="0.2">
      <c r="A493" s="115"/>
      <c r="B493" s="116"/>
      <c r="C493" s="116" t="s">
        <v>56</v>
      </c>
      <c r="D493" s="117">
        <v>5</v>
      </c>
      <c r="E493" s="118" t="s">
        <v>11</v>
      </c>
      <c r="F493" s="116" t="s">
        <v>3</v>
      </c>
      <c r="G493" s="116"/>
      <c r="H493" s="116"/>
      <c r="I493" s="114"/>
      <c r="J493" s="31"/>
      <c r="K493" s="31"/>
    </row>
    <row r="494" spans="1:11" x14ac:dyDescent="0.2">
      <c r="A494" s="115"/>
      <c r="B494" s="116"/>
      <c r="C494" s="116" t="s">
        <v>56</v>
      </c>
      <c r="D494" s="117" t="s">
        <v>112</v>
      </c>
      <c r="E494" s="118" t="s">
        <v>167</v>
      </c>
      <c r="F494" s="116" t="s">
        <v>3</v>
      </c>
      <c r="G494" s="116" t="s">
        <v>169</v>
      </c>
      <c r="H494" s="116"/>
      <c r="I494" s="114"/>
      <c r="J494" s="31"/>
      <c r="K494" s="31"/>
    </row>
    <row r="495" spans="1:11" x14ac:dyDescent="0.2">
      <c r="A495" s="115"/>
      <c r="B495" s="116"/>
      <c r="C495" s="116" t="s">
        <v>56</v>
      </c>
      <c r="D495" s="117">
        <v>5</v>
      </c>
      <c r="E495" s="118" t="s">
        <v>7</v>
      </c>
      <c r="F495" s="116" t="s">
        <v>3</v>
      </c>
      <c r="G495" s="116"/>
      <c r="H495" s="116"/>
      <c r="I495" s="114"/>
      <c r="J495" s="31"/>
      <c r="K495" s="31"/>
    </row>
    <row r="496" spans="1:11" x14ac:dyDescent="0.2">
      <c r="A496" s="119"/>
      <c r="B496" s="116"/>
      <c r="C496" s="116" t="s">
        <v>124</v>
      </c>
      <c r="D496" s="117">
        <v>12</v>
      </c>
      <c r="E496" s="118" t="s">
        <v>7</v>
      </c>
      <c r="F496" s="116" t="s">
        <v>3</v>
      </c>
      <c r="G496" s="116"/>
      <c r="H496" s="116"/>
      <c r="I496" s="114"/>
      <c r="J496" s="31"/>
      <c r="K496" s="31"/>
    </row>
    <row r="497" spans="1:11" ht="14.25" customHeight="1" x14ac:dyDescent="0.2">
      <c r="A497" s="119"/>
      <c r="B497" s="116"/>
      <c r="C497" s="116" t="s">
        <v>56</v>
      </c>
      <c r="D497" s="117">
        <v>12</v>
      </c>
      <c r="E497" s="118" t="s">
        <v>22</v>
      </c>
      <c r="F497" s="116" t="s">
        <v>3</v>
      </c>
      <c r="G497" s="116"/>
      <c r="H497" s="116"/>
      <c r="I497" s="114"/>
      <c r="J497" s="31"/>
      <c r="K497" s="31"/>
    </row>
    <row r="498" spans="1:11" x14ac:dyDescent="0.2">
      <c r="A498" s="119"/>
      <c r="B498" s="116"/>
      <c r="C498" s="116" t="s">
        <v>56</v>
      </c>
      <c r="D498" s="117">
        <v>5</v>
      </c>
      <c r="E498" s="118" t="s">
        <v>22</v>
      </c>
      <c r="F498" s="116" t="s">
        <v>3</v>
      </c>
      <c r="G498" s="116"/>
      <c r="H498" s="116"/>
      <c r="I498" s="114"/>
      <c r="J498" s="31"/>
      <c r="K498" s="31"/>
    </row>
    <row r="499" spans="1:11" x14ac:dyDescent="0.2">
      <c r="A499" s="119"/>
      <c r="B499" s="116"/>
      <c r="C499" s="116" t="s">
        <v>56</v>
      </c>
      <c r="D499" s="117">
        <v>5</v>
      </c>
      <c r="E499" s="118" t="s">
        <v>18</v>
      </c>
      <c r="F499" s="116" t="s">
        <v>3</v>
      </c>
      <c r="G499" s="116"/>
      <c r="H499" s="116"/>
      <c r="I499" s="114"/>
      <c r="J499" s="31"/>
      <c r="K499" s="31"/>
    </row>
    <row r="500" spans="1:11" x14ac:dyDescent="0.2">
      <c r="A500" s="119"/>
      <c r="B500" s="116"/>
      <c r="C500" s="116" t="s">
        <v>56</v>
      </c>
      <c r="D500" s="117">
        <v>12</v>
      </c>
      <c r="E500" s="118" t="s">
        <v>146</v>
      </c>
      <c r="F500" s="116" t="s">
        <v>3</v>
      </c>
      <c r="G500" s="116" t="s">
        <v>110</v>
      </c>
      <c r="H500" s="116"/>
      <c r="I500" s="114"/>
      <c r="J500" s="31"/>
      <c r="K500" s="31"/>
    </row>
    <row r="501" spans="1:11" x14ac:dyDescent="0.2">
      <c r="A501" s="119"/>
      <c r="B501" s="116"/>
      <c r="C501" s="116" t="s">
        <v>56</v>
      </c>
      <c r="D501" s="117">
        <v>5</v>
      </c>
      <c r="E501" s="118" t="s">
        <v>39</v>
      </c>
      <c r="F501" s="116" t="s">
        <v>3</v>
      </c>
      <c r="G501" s="116"/>
      <c r="H501" s="116"/>
      <c r="I501" s="114"/>
      <c r="J501" s="31"/>
      <c r="K501" s="31"/>
    </row>
    <row r="502" spans="1:11" x14ac:dyDescent="0.2">
      <c r="A502" s="119"/>
      <c r="B502" s="116"/>
      <c r="C502" s="116" t="s">
        <v>56</v>
      </c>
      <c r="D502" s="117">
        <v>9</v>
      </c>
      <c r="E502" s="118" t="s">
        <v>39</v>
      </c>
      <c r="F502" s="116" t="s">
        <v>3</v>
      </c>
      <c r="G502" s="116"/>
      <c r="H502" s="116"/>
      <c r="I502" s="114"/>
      <c r="J502" s="31"/>
      <c r="K502" s="31"/>
    </row>
    <row r="503" spans="1:11" x14ac:dyDescent="0.2">
      <c r="A503" s="119"/>
      <c r="B503" s="116"/>
      <c r="C503" s="116" t="s">
        <v>56</v>
      </c>
      <c r="D503" s="117">
        <v>9</v>
      </c>
      <c r="E503" s="118" t="s">
        <v>72</v>
      </c>
      <c r="F503" s="116" t="s">
        <v>3</v>
      </c>
      <c r="G503" s="116"/>
      <c r="H503" s="116"/>
      <c r="I503" s="114"/>
      <c r="J503" s="31"/>
      <c r="K503" s="31"/>
    </row>
    <row r="504" spans="1:11" x14ac:dyDescent="0.2">
      <c r="A504" s="119"/>
      <c r="B504" s="116"/>
      <c r="C504" s="116" t="s">
        <v>56</v>
      </c>
      <c r="D504" s="117">
        <v>9</v>
      </c>
      <c r="E504" s="118" t="s">
        <v>144</v>
      </c>
      <c r="F504" s="116" t="s">
        <v>3</v>
      </c>
      <c r="G504" s="116"/>
      <c r="H504" s="116"/>
      <c r="I504" s="114"/>
      <c r="J504" s="31"/>
      <c r="K504" s="31"/>
    </row>
    <row r="505" spans="1:11" x14ac:dyDescent="0.2">
      <c r="A505" s="119"/>
      <c r="B505" s="116"/>
      <c r="C505" s="116" t="s">
        <v>236</v>
      </c>
      <c r="D505" s="117">
        <v>9</v>
      </c>
      <c r="E505" s="118" t="s">
        <v>237</v>
      </c>
      <c r="F505" s="116" t="s">
        <v>3</v>
      </c>
      <c r="G505" s="116"/>
      <c r="H505" s="116"/>
      <c r="I505" s="114"/>
      <c r="J505" s="31"/>
      <c r="K505" s="31"/>
    </row>
    <row r="506" spans="1:11" x14ac:dyDescent="0.2">
      <c r="A506" s="119"/>
      <c r="B506" s="116"/>
      <c r="C506" s="116" t="s">
        <v>56</v>
      </c>
      <c r="D506" s="117">
        <v>9</v>
      </c>
      <c r="E506" s="118" t="s">
        <v>162</v>
      </c>
      <c r="F506" s="116" t="s">
        <v>3</v>
      </c>
      <c r="G506" s="116"/>
      <c r="H506" s="116"/>
      <c r="I506" s="114"/>
      <c r="J506" s="31"/>
      <c r="K506" s="31"/>
    </row>
    <row r="507" spans="1:11" x14ac:dyDescent="0.2">
      <c r="A507" s="119"/>
      <c r="B507" s="116"/>
      <c r="C507" s="116" t="s">
        <v>178</v>
      </c>
      <c r="D507" s="117">
        <v>2</v>
      </c>
      <c r="E507" s="118" t="s">
        <v>39</v>
      </c>
      <c r="F507" s="116" t="s">
        <v>3</v>
      </c>
      <c r="G507" s="116"/>
      <c r="H507" s="116"/>
      <c r="I507" s="114"/>
      <c r="J507" s="31"/>
      <c r="K507" s="31"/>
    </row>
    <row r="508" spans="1:11" x14ac:dyDescent="0.2">
      <c r="A508" s="119"/>
      <c r="B508" s="116"/>
      <c r="C508" s="116" t="s">
        <v>58</v>
      </c>
      <c r="D508" s="117">
        <v>10</v>
      </c>
      <c r="E508" s="118" t="s">
        <v>185</v>
      </c>
      <c r="F508" s="116" t="s">
        <v>12</v>
      </c>
      <c r="G508" s="116"/>
      <c r="H508" s="116" t="s">
        <v>286</v>
      </c>
      <c r="I508" s="114"/>
      <c r="J508" s="31"/>
      <c r="K508" s="31"/>
    </row>
    <row r="509" spans="1:11" x14ac:dyDescent="0.2">
      <c r="A509" s="119"/>
      <c r="B509" s="116"/>
      <c r="C509" s="116" t="s">
        <v>58</v>
      </c>
      <c r="D509" s="117">
        <v>10</v>
      </c>
      <c r="E509" s="118" t="s">
        <v>186</v>
      </c>
      <c r="F509" s="116" t="s">
        <v>3</v>
      </c>
      <c r="G509" s="116"/>
      <c r="H509" s="116" t="s">
        <v>286</v>
      </c>
      <c r="I509" s="114"/>
      <c r="J509" s="31"/>
      <c r="K509" s="31"/>
    </row>
    <row r="510" spans="1:11" x14ac:dyDescent="0.2">
      <c r="A510" s="119"/>
      <c r="B510" s="116"/>
      <c r="C510" s="116" t="s">
        <v>58</v>
      </c>
      <c r="D510" s="117">
        <v>10</v>
      </c>
      <c r="E510" s="118" t="s">
        <v>232</v>
      </c>
      <c r="F510" s="116" t="s">
        <v>3</v>
      </c>
      <c r="G510" s="116"/>
      <c r="H510" s="116" t="s">
        <v>286</v>
      </c>
      <c r="I510" s="114"/>
      <c r="J510" s="31"/>
      <c r="K510" s="31"/>
    </row>
    <row r="511" spans="1:11" x14ac:dyDescent="0.2">
      <c r="A511" s="119"/>
      <c r="B511" s="116"/>
      <c r="C511" s="116" t="s">
        <v>58</v>
      </c>
      <c r="D511" s="117">
        <v>11</v>
      </c>
      <c r="E511" s="118" t="s">
        <v>85</v>
      </c>
      <c r="F511" s="116" t="s">
        <v>12</v>
      </c>
      <c r="G511" s="116"/>
      <c r="H511" s="116"/>
      <c r="I511" s="114"/>
      <c r="J511" s="31"/>
      <c r="K511" s="31"/>
    </row>
    <row r="512" spans="1:11" x14ac:dyDescent="0.2">
      <c r="A512" s="119"/>
      <c r="B512" s="116"/>
      <c r="C512" s="116" t="s">
        <v>58</v>
      </c>
      <c r="D512" s="117">
        <v>11</v>
      </c>
      <c r="E512" s="118" t="s">
        <v>10</v>
      </c>
      <c r="F512" s="116" t="s">
        <v>3</v>
      </c>
      <c r="G512" s="116"/>
      <c r="H512" s="116"/>
      <c r="I512" s="114"/>
      <c r="J512" s="31"/>
      <c r="K512" s="31"/>
    </row>
    <row r="513" spans="1:11" x14ac:dyDescent="0.2">
      <c r="A513" s="119"/>
      <c r="B513" s="116"/>
      <c r="C513" s="116" t="s">
        <v>58</v>
      </c>
      <c r="D513" s="117">
        <v>11</v>
      </c>
      <c r="E513" s="118" t="s">
        <v>2</v>
      </c>
      <c r="F513" s="116" t="s">
        <v>3</v>
      </c>
      <c r="G513" s="116"/>
      <c r="H513" s="116"/>
      <c r="I513" s="114"/>
      <c r="J513" s="31"/>
      <c r="K513" s="31"/>
    </row>
    <row r="514" spans="1:11" x14ac:dyDescent="0.2">
      <c r="A514" s="119"/>
      <c r="B514" s="116"/>
      <c r="C514" s="116" t="s">
        <v>58</v>
      </c>
      <c r="D514" s="117">
        <v>11</v>
      </c>
      <c r="E514" s="118" t="s">
        <v>2</v>
      </c>
      <c r="F514" s="116" t="s">
        <v>3</v>
      </c>
      <c r="G514" s="116"/>
      <c r="H514" s="116"/>
      <c r="I514" s="114"/>
      <c r="J514" s="31"/>
      <c r="K514" s="31"/>
    </row>
    <row r="515" spans="1:11" x14ac:dyDescent="0.2">
      <c r="A515" s="119"/>
      <c r="B515" s="116"/>
      <c r="C515" s="116" t="s">
        <v>58</v>
      </c>
      <c r="D515" s="117">
        <v>9</v>
      </c>
      <c r="E515" s="118" t="s">
        <v>2</v>
      </c>
      <c r="F515" s="116" t="s">
        <v>3</v>
      </c>
      <c r="G515" s="116"/>
      <c r="H515" s="116"/>
      <c r="I515" s="114"/>
      <c r="J515" s="31"/>
      <c r="K515" s="31"/>
    </row>
    <row r="516" spans="1:11" x14ac:dyDescent="0.2">
      <c r="A516" s="119"/>
      <c r="B516" s="116"/>
      <c r="C516" s="116" t="s">
        <v>58</v>
      </c>
      <c r="D516" s="117">
        <v>9</v>
      </c>
      <c r="E516" s="118" t="s">
        <v>11</v>
      </c>
      <c r="F516" s="116" t="s">
        <v>3</v>
      </c>
      <c r="G516" s="116"/>
      <c r="H516" s="116"/>
      <c r="I516" s="114"/>
      <c r="J516" s="31"/>
      <c r="K516" s="31"/>
    </row>
    <row r="517" spans="1:11" x14ac:dyDescent="0.2">
      <c r="A517" s="119"/>
      <c r="B517" s="116" t="s">
        <v>57</v>
      </c>
      <c r="C517" s="116" t="s">
        <v>58</v>
      </c>
      <c r="D517" s="117">
        <v>9</v>
      </c>
      <c r="E517" s="118" t="s">
        <v>7</v>
      </c>
      <c r="F517" s="116" t="s">
        <v>3</v>
      </c>
      <c r="G517" s="116"/>
      <c r="H517" s="116"/>
      <c r="I517" s="114"/>
      <c r="J517" s="31"/>
      <c r="K517" s="31"/>
    </row>
    <row r="518" spans="1:11" x14ac:dyDescent="0.2">
      <c r="A518" s="119"/>
      <c r="B518" s="116"/>
      <c r="C518" s="116" t="s">
        <v>58</v>
      </c>
      <c r="D518" s="117"/>
      <c r="E518" s="118" t="s">
        <v>22</v>
      </c>
      <c r="F518" s="116" t="s">
        <v>3</v>
      </c>
      <c r="G518" s="116"/>
      <c r="H518" s="116"/>
      <c r="I518" s="114"/>
      <c r="J518" s="31"/>
      <c r="K518" s="31"/>
    </row>
    <row r="519" spans="1:11" x14ac:dyDescent="0.2">
      <c r="A519" s="119"/>
      <c r="B519" s="116"/>
      <c r="C519" s="116" t="s">
        <v>58</v>
      </c>
      <c r="D519" s="117"/>
      <c r="E519" s="118" t="s">
        <v>18</v>
      </c>
      <c r="F519" s="116" t="s">
        <v>3</v>
      </c>
      <c r="G519" s="116"/>
      <c r="H519" s="116"/>
      <c r="I519" s="114"/>
      <c r="J519" s="31"/>
      <c r="K519" s="31"/>
    </row>
    <row r="520" spans="1:11" x14ac:dyDescent="0.2">
      <c r="A520" s="115"/>
      <c r="B520" s="116"/>
      <c r="C520" s="116" t="s">
        <v>59</v>
      </c>
      <c r="D520" s="117">
        <v>9</v>
      </c>
      <c r="E520" s="118" t="s">
        <v>7</v>
      </c>
      <c r="F520" s="116" t="s">
        <v>3</v>
      </c>
      <c r="G520" s="116"/>
      <c r="H520" s="121"/>
      <c r="I520" s="114"/>
      <c r="J520" s="31"/>
      <c r="K520" s="31"/>
    </row>
    <row r="521" spans="1:11" x14ac:dyDescent="0.2">
      <c r="A521" s="115"/>
      <c r="B521" s="116"/>
      <c r="C521" s="116" t="s">
        <v>59</v>
      </c>
      <c r="D521" s="117">
        <v>9</v>
      </c>
      <c r="E521" s="118" t="s">
        <v>22</v>
      </c>
      <c r="F521" s="116" t="s">
        <v>3</v>
      </c>
      <c r="G521" s="116"/>
      <c r="H521" s="116"/>
      <c r="I521" s="114"/>
      <c r="J521" s="31"/>
      <c r="K521" s="31"/>
    </row>
    <row r="522" spans="1:11" x14ac:dyDescent="0.2">
      <c r="A522" s="115"/>
      <c r="B522" s="116"/>
      <c r="C522" s="116" t="s">
        <v>61</v>
      </c>
      <c r="D522" s="117">
        <v>11</v>
      </c>
      <c r="E522" s="118" t="s">
        <v>10</v>
      </c>
      <c r="F522" s="116" t="s">
        <v>3</v>
      </c>
      <c r="G522" s="116"/>
      <c r="H522" s="116"/>
      <c r="I522" s="114"/>
      <c r="J522" s="31"/>
      <c r="K522" s="31"/>
    </row>
    <row r="523" spans="1:11" x14ac:dyDescent="0.2">
      <c r="A523" s="115"/>
      <c r="B523" s="116"/>
      <c r="C523" s="116" t="s">
        <v>61</v>
      </c>
      <c r="D523" s="117">
        <v>11</v>
      </c>
      <c r="E523" s="118" t="s">
        <v>2</v>
      </c>
      <c r="F523" s="116" t="s">
        <v>3</v>
      </c>
      <c r="G523" s="116"/>
      <c r="H523" s="116"/>
      <c r="I523" s="114"/>
      <c r="J523" s="31"/>
      <c r="K523" s="31"/>
    </row>
    <row r="524" spans="1:11" x14ac:dyDescent="0.2">
      <c r="A524" s="115"/>
      <c r="B524" s="116"/>
      <c r="C524" s="116" t="s">
        <v>61</v>
      </c>
      <c r="D524" s="117">
        <v>11</v>
      </c>
      <c r="E524" s="118" t="s">
        <v>11</v>
      </c>
      <c r="F524" s="116" t="s">
        <v>3</v>
      </c>
      <c r="G524" s="116"/>
      <c r="H524" s="116"/>
      <c r="I524" s="114"/>
      <c r="J524" s="31"/>
      <c r="K524" s="31"/>
    </row>
    <row r="525" spans="1:11" x14ac:dyDescent="0.2">
      <c r="A525" s="115"/>
      <c r="B525" s="116"/>
      <c r="C525" s="116" t="s">
        <v>61</v>
      </c>
      <c r="D525" s="117">
        <v>11</v>
      </c>
      <c r="E525" s="118" t="s">
        <v>7</v>
      </c>
      <c r="F525" s="116" t="s">
        <v>3</v>
      </c>
      <c r="G525" s="116"/>
      <c r="H525" s="116"/>
      <c r="I525" s="114"/>
      <c r="J525" s="31"/>
      <c r="K525" s="31"/>
    </row>
    <row r="526" spans="1:11" x14ac:dyDescent="0.2">
      <c r="A526" s="115"/>
      <c r="B526" s="116" t="s">
        <v>60</v>
      </c>
      <c r="C526" s="116" t="s">
        <v>61</v>
      </c>
      <c r="D526" s="117">
        <v>9</v>
      </c>
      <c r="E526" s="118" t="s">
        <v>39</v>
      </c>
      <c r="F526" s="116" t="s">
        <v>3</v>
      </c>
      <c r="G526" s="116"/>
      <c r="H526" s="116"/>
      <c r="I526" s="114"/>
      <c r="J526" s="31"/>
      <c r="K526" s="31"/>
    </row>
    <row r="527" spans="1:11" x14ac:dyDescent="0.2">
      <c r="A527" s="115"/>
      <c r="B527" s="116" t="s">
        <v>60</v>
      </c>
      <c r="C527" s="116" t="s">
        <v>61</v>
      </c>
      <c r="D527" s="117">
        <v>10</v>
      </c>
      <c r="E527" s="118" t="s">
        <v>39</v>
      </c>
      <c r="F527" s="116" t="s">
        <v>3</v>
      </c>
      <c r="G527" s="116"/>
      <c r="H527" s="116"/>
      <c r="I527" s="114"/>
      <c r="J527" s="31"/>
      <c r="K527" s="31"/>
    </row>
    <row r="528" spans="1:11" x14ac:dyDescent="0.2">
      <c r="A528" s="115"/>
      <c r="B528" s="116" t="s">
        <v>60</v>
      </c>
      <c r="C528" s="116" t="s">
        <v>61</v>
      </c>
      <c r="D528" s="117">
        <v>14</v>
      </c>
      <c r="E528" s="118" t="s">
        <v>39</v>
      </c>
      <c r="F528" s="116" t="s">
        <v>3</v>
      </c>
      <c r="G528" s="116"/>
      <c r="H528" s="116"/>
      <c r="I528" s="114"/>
      <c r="J528" s="31"/>
      <c r="K528" s="31"/>
    </row>
    <row r="529" spans="1:11" x14ac:dyDescent="0.2">
      <c r="A529" s="115"/>
      <c r="B529" s="116" t="s">
        <v>62</v>
      </c>
      <c r="C529" s="116" t="s">
        <v>61</v>
      </c>
      <c r="D529" s="117">
        <v>14</v>
      </c>
      <c r="E529" s="118" t="s">
        <v>162</v>
      </c>
      <c r="F529" s="116" t="s">
        <v>3</v>
      </c>
      <c r="G529" s="116"/>
      <c r="H529" s="116"/>
      <c r="I529" s="114"/>
      <c r="J529" s="31"/>
      <c r="K529" s="31"/>
    </row>
    <row r="530" spans="1:11" x14ac:dyDescent="0.2">
      <c r="A530" s="115"/>
      <c r="B530" s="116" t="s">
        <v>62</v>
      </c>
      <c r="C530" s="116" t="s">
        <v>61</v>
      </c>
      <c r="D530" s="117">
        <v>14</v>
      </c>
      <c r="E530" s="118" t="s">
        <v>209</v>
      </c>
      <c r="F530" s="116" t="s">
        <v>3</v>
      </c>
      <c r="G530" s="116"/>
      <c r="H530" s="116"/>
      <c r="I530" s="114"/>
      <c r="J530" s="31"/>
      <c r="K530" s="31"/>
    </row>
    <row r="531" spans="1:11" x14ac:dyDescent="0.2">
      <c r="A531" s="115"/>
      <c r="B531" s="116" t="s">
        <v>62</v>
      </c>
      <c r="C531" s="116" t="s">
        <v>61</v>
      </c>
      <c r="D531" s="117">
        <v>14</v>
      </c>
      <c r="E531" s="118" t="s">
        <v>106</v>
      </c>
      <c r="F531" s="116" t="s">
        <v>3</v>
      </c>
      <c r="G531" s="116"/>
      <c r="H531" s="116"/>
      <c r="I531" s="114"/>
      <c r="J531" s="31"/>
      <c r="K531" s="31"/>
    </row>
    <row r="532" spans="1:11" x14ac:dyDescent="0.2">
      <c r="A532" s="115"/>
      <c r="B532" s="116"/>
      <c r="C532" s="116" t="s">
        <v>63</v>
      </c>
      <c r="D532" s="117">
        <v>11</v>
      </c>
      <c r="E532" s="118" t="s">
        <v>10</v>
      </c>
      <c r="F532" s="116" t="s">
        <v>3</v>
      </c>
      <c r="G532" s="116"/>
      <c r="H532" s="116"/>
      <c r="I532" s="114"/>
      <c r="J532" s="31"/>
      <c r="K532" s="31"/>
    </row>
    <row r="533" spans="1:11" x14ac:dyDescent="0.2">
      <c r="A533" s="115"/>
      <c r="B533" s="116"/>
      <c r="C533" s="116" t="s">
        <v>63</v>
      </c>
      <c r="D533" s="117">
        <v>11</v>
      </c>
      <c r="E533" s="118" t="s">
        <v>2</v>
      </c>
      <c r="F533" s="116" t="s">
        <v>3</v>
      </c>
      <c r="G533" s="116"/>
      <c r="H533" s="116"/>
      <c r="I533" s="114"/>
      <c r="J533" s="31"/>
      <c r="K533" s="31"/>
    </row>
    <row r="534" spans="1:11" x14ac:dyDescent="0.2">
      <c r="A534" s="115"/>
      <c r="B534" s="116"/>
      <c r="C534" s="116" t="s">
        <v>63</v>
      </c>
      <c r="D534" s="117">
        <v>11</v>
      </c>
      <c r="E534" s="118" t="s">
        <v>11</v>
      </c>
      <c r="F534" s="116" t="s">
        <v>3</v>
      </c>
      <c r="G534" s="116"/>
      <c r="H534" s="116"/>
      <c r="I534" s="114"/>
      <c r="J534" s="31"/>
      <c r="K534" s="31"/>
    </row>
    <row r="535" spans="1:11" x14ac:dyDescent="0.2">
      <c r="A535" s="115"/>
      <c r="B535" s="116"/>
      <c r="C535" s="116" t="s">
        <v>63</v>
      </c>
      <c r="D535" s="117">
        <v>11</v>
      </c>
      <c r="E535" s="118" t="s">
        <v>7</v>
      </c>
      <c r="F535" s="116" t="s">
        <v>3</v>
      </c>
      <c r="G535" s="116"/>
      <c r="H535" s="116"/>
      <c r="I535" s="114"/>
      <c r="J535" s="31"/>
      <c r="K535" s="31"/>
    </row>
    <row r="536" spans="1:11" x14ac:dyDescent="0.2">
      <c r="A536" s="115"/>
      <c r="B536" s="116"/>
      <c r="C536" s="116" t="s">
        <v>63</v>
      </c>
      <c r="D536" s="117">
        <v>9</v>
      </c>
      <c r="E536" s="118" t="s">
        <v>22</v>
      </c>
      <c r="F536" s="116" t="s">
        <v>3</v>
      </c>
      <c r="G536" s="116"/>
      <c r="H536" s="116"/>
      <c r="I536" s="114"/>
      <c r="J536" s="31"/>
      <c r="K536" s="31"/>
    </row>
    <row r="537" spans="1:11" x14ac:dyDescent="0.2">
      <c r="A537" s="115"/>
      <c r="B537" s="116"/>
      <c r="C537" s="116" t="s">
        <v>63</v>
      </c>
      <c r="D537" s="117">
        <v>9</v>
      </c>
      <c r="E537" s="118" t="s">
        <v>39</v>
      </c>
      <c r="F537" s="116" t="s">
        <v>3</v>
      </c>
      <c r="G537" s="116"/>
      <c r="H537" s="116"/>
      <c r="I537" s="114"/>
      <c r="J537" s="31"/>
      <c r="K537" s="31"/>
    </row>
    <row r="538" spans="1:11" x14ac:dyDescent="0.2">
      <c r="A538" s="119"/>
      <c r="B538" s="116"/>
      <c r="C538" s="116" t="s">
        <v>63</v>
      </c>
      <c r="D538" s="117">
        <v>9</v>
      </c>
      <c r="E538" s="118" t="s">
        <v>36</v>
      </c>
      <c r="F538" s="116" t="s">
        <v>3</v>
      </c>
      <c r="G538" s="116" t="s">
        <v>145</v>
      </c>
      <c r="H538" s="116"/>
      <c r="I538" s="114"/>
      <c r="J538" s="31"/>
      <c r="K538" s="31"/>
    </row>
    <row r="539" spans="1:11" x14ac:dyDescent="0.2">
      <c r="A539" s="115"/>
      <c r="B539" s="116"/>
      <c r="C539" s="116" t="s">
        <v>65</v>
      </c>
      <c r="D539" s="117">
        <v>14</v>
      </c>
      <c r="E539" s="118" t="s">
        <v>15</v>
      </c>
      <c r="F539" s="116" t="s">
        <v>3</v>
      </c>
      <c r="G539" s="116"/>
      <c r="H539" s="116"/>
      <c r="I539" s="114"/>
      <c r="J539" s="31"/>
      <c r="K539" s="31"/>
    </row>
    <row r="540" spans="1:11" x14ac:dyDescent="0.2">
      <c r="A540" s="115"/>
      <c r="B540" s="116"/>
      <c r="C540" s="116" t="s">
        <v>65</v>
      </c>
      <c r="D540" s="117">
        <v>9</v>
      </c>
      <c r="E540" s="118" t="s">
        <v>85</v>
      </c>
      <c r="F540" s="116" t="s">
        <v>3</v>
      </c>
      <c r="G540" s="116"/>
      <c r="H540" s="116"/>
      <c r="I540" s="114"/>
      <c r="J540" s="31"/>
      <c r="K540" s="31"/>
    </row>
    <row r="541" spans="1:11" x14ac:dyDescent="0.2">
      <c r="A541" s="115"/>
      <c r="B541" s="116"/>
      <c r="C541" s="116" t="s">
        <v>65</v>
      </c>
      <c r="D541" s="117">
        <v>14</v>
      </c>
      <c r="E541" s="118" t="s">
        <v>85</v>
      </c>
      <c r="F541" s="116" t="s">
        <v>3</v>
      </c>
      <c r="G541" s="116"/>
      <c r="H541" s="116"/>
      <c r="I541" s="114"/>
      <c r="J541" s="31"/>
      <c r="K541" s="31"/>
    </row>
    <row r="542" spans="1:11" x14ac:dyDescent="0.2">
      <c r="A542" s="115"/>
      <c r="B542" s="116"/>
      <c r="C542" s="116" t="s">
        <v>65</v>
      </c>
      <c r="D542" s="117">
        <v>3</v>
      </c>
      <c r="E542" s="118" t="s">
        <v>10</v>
      </c>
      <c r="F542" s="116" t="s">
        <v>3</v>
      </c>
      <c r="G542" s="116"/>
      <c r="H542" s="116"/>
      <c r="I542" s="114"/>
      <c r="J542" s="31"/>
      <c r="K542" s="31"/>
    </row>
    <row r="543" spans="1:11" x14ac:dyDescent="0.2">
      <c r="A543" s="115"/>
      <c r="B543" s="116"/>
      <c r="C543" s="116" t="s">
        <v>65</v>
      </c>
      <c r="D543" s="117">
        <v>9</v>
      </c>
      <c r="E543" s="118" t="s">
        <v>10</v>
      </c>
      <c r="F543" s="116" t="s">
        <v>3</v>
      </c>
      <c r="G543" s="116"/>
      <c r="H543" s="116"/>
      <c r="I543" s="114"/>
      <c r="J543" s="31"/>
      <c r="K543" s="31"/>
    </row>
    <row r="544" spans="1:11" x14ac:dyDescent="0.2">
      <c r="A544" s="115"/>
      <c r="B544" s="116"/>
      <c r="C544" s="116" t="s">
        <v>65</v>
      </c>
      <c r="D544" s="117">
        <v>14</v>
      </c>
      <c r="E544" s="118" t="s">
        <v>10</v>
      </c>
      <c r="F544" s="116" t="s">
        <v>3</v>
      </c>
      <c r="G544" s="116"/>
      <c r="H544" s="116"/>
      <c r="I544" s="114"/>
      <c r="J544" s="31"/>
      <c r="K544" s="31"/>
    </row>
    <row r="545" spans="1:11" x14ac:dyDescent="0.2">
      <c r="A545" s="115"/>
      <c r="B545" s="116" t="s">
        <v>64</v>
      </c>
      <c r="C545" s="116" t="s">
        <v>65</v>
      </c>
      <c r="D545" s="117">
        <v>3</v>
      </c>
      <c r="E545" s="118" t="s">
        <v>2</v>
      </c>
      <c r="F545" s="116" t="s">
        <v>3</v>
      </c>
      <c r="G545" s="116"/>
      <c r="H545" s="116"/>
      <c r="I545" s="114"/>
      <c r="J545" s="31"/>
      <c r="K545" s="31"/>
    </row>
    <row r="546" spans="1:11" x14ac:dyDescent="0.2">
      <c r="A546" s="115"/>
      <c r="B546" s="116"/>
      <c r="C546" s="116" t="s">
        <v>65</v>
      </c>
      <c r="D546" s="117">
        <v>9</v>
      </c>
      <c r="E546" s="118" t="s">
        <v>2</v>
      </c>
      <c r="F546" s="116" t="s">
        <v>3</v>
      </c>
      <c r="G546" s="116"/>
      <c r="H546" s="116"/>
      <c r="I546" s="114"/>
      <c r="J546" s="31"/>
      <c r="K546" s="31"/>
    </row>
    <row r="547" spans="1:11" x14ac:dyDescent="0.2">
      <c r="A547" s="115"/>
      <c r="B547" s="116"/>
      <c r="C547" s="116" t="s">
        <v>65</v>
      </c>
      <c r="D547" s="117">
        <v>14</v>
      </c>
      <c r="E547" s="118" t="s">
        <v>2</v>
      </c>
      <c r="F547" s="116" t="s">
        <v>3</v>
      </c>
      <c r="G547" s="116"/>
      <c r="H547" s="116"/>
      <c r="I547" s="114"/>
      <c r="J547" s="31"/>
      <c r="K547" s="31"/>
    </row>
    <row r="548" spans="1:11" x14ac:dyDescent="0.2">
      <c r="A548" s="115"/>
      <c r="B548" s="116"/>
      <c r="C548" s="116" t="s">
        <v>65</v>
      </c>
      <c r="D548" s="117">
        <v>3</v>
      </c>
      <c r="E548" s="118" t="s">
        <v>11</v>
      </c>
      <c r="F548" s="116" t="s">
        <v>3</v>
      </c>
      <c r="G548" s="116"/>
      <c r="H548" s="116"/>
      <c r="I548" s="114"/>
      <c r="J548" s="31"/>
      <c r="K548" s="31"/>
    </row>
    <row r="549" spans="1:11" x14ac:dyDescent="0.2">
      <c r="A549" s="115"/>
      <c r="B549" s="116"/>
      <c r="C549" s="116" t="s">
        <v>65</v>
      </c>
      <c r="D549" s="117">
        <v>9</v>
      </c>
      <c r="E549" s="118" t="s">
        <v>11</v>
      </c>
      <c r="F549" s="116" t="s">
        <v>3</v>
      </c>
      <c r="G549" s="116"/>
      <c r="H549" s="116"/>
      <c r="I549" s="114"/>
      <c r="J549" s="31"/>
      <c r="K549" s="31"/>
    </row>
    <row r="550" spans="1:11" x14ac:dyDescent="0.2">
      <c r="A550" s="115"/>
      <c r="B550" s="116"/>
      <c r="C550" s="116" t="s">
        <v>65</v>
      </c>
      <c r="D550" s="117">
        <v>14</v>
      </c>
      <c r="E550" s="118" t="s">
        <v>11</v>
      </c>
      <c r="F550" s="116" t="s">
        <v>3</v>
      </c>
      <c r="G550" s="116"/>
      <c r="H550" s="116"/>
      <c r="I550" s="114"/>
      <c r="J550" s="31"/>
      <c r="K550" s="31"/>
    </row>
    <row r="551" spans="1:11" x14ac:dyDescent="0.2">
      <c r="A551" s="115"/>
      <c r="B551" s="116"/>
      <c r="C551" s="116" t="s">
        <v>65</v>
      </c>
      <c r="D551" s="117">
        <v>10</v>
      </c>
      <c r="E551" s="118" t="s">
        <v>11</v>
      </c>
      <c r="F551" s="116" t="s">
        <v>3</v>
      </c>
      <c r="G551" s="116"/>
      <c r="H551" s="116"/>
      <c r="I551" s="114"/>
      <c r="J551" s="31"/>
      <c r="K551" s="31"/>
    </row>
    <row r="552" spans="1:11" x14ac:dyDescent="0.2">
      <c r="A552" s="115"/>
      <c r="B552" s="116"/>
      <c r="C552" s="116" t="s">
        <v>65</v>
      </c>
      <c r="D552" s="117">
        <v>9</v>
      </c>
      <c r="E552" s="118" t="s">
        <v>7</v>
      </c>
      <c r="F552" s="116" t="s">
        <v>3</v>
      </c>
      <c r="G552" s="116"/>
      <c r="H552" s="116"/>
      <c r="I552" s="114"/>
      <c r="J552" s="31"/>
      <c r="K552" s="31"/>
    </row>
    <row r="553" spans="1:11" x14ac:dyDescent="0.2">
      <c r="A553" s="115"/>
      <c r="B553" s="116"/>
      <c r="C553" s="116" t="s">
        <v>65</v>
      </c>
      <c r="D553" s="117">
        <v>14</v>
      </c>
      <c r="E553" s="118" t="s">
        <v>7</v>
      </c>
      <c r="F553" s="116" t="s">
        <v>3</v>
      </c>
      <c r="G553" s="116"/>
      <c r="H553" s="116"/>
      <c r="I553" s="114"/>
      <c r="J553" s="31"/>
      <c r="K553" s="31"/>
    </row>
    <row r="554" spans="1:11" x14ac:dyDescent="0.2">
      <c r="A554" s="115"/>
      <c r="B554" s="116"/>
      <c r="C554" s="116" t="s">
        <v>65</v>
      </c>
      <c r="D554" s="117">
        <v>3</v>
      </c>
      <c r="E554" s="118" t="s">
        <v>7</v>
      </c>
      <c r="F554" s="116" t="s">
        <v>3</v>
      </c>
      <c r="G554" s="116"/>
      <c r="H554" s="116"/>
      <c r="I554" s="114"/>
      <c r="J554" s="31"/>
      <c r="K554" s="31"/>
    </row>
    <row r="555" spans="1:11" x14ac:dyDescent="0.2">
      <c r="A555" s="115"/>
      <c r="B555" s="116"/>
      <c r="C555" s="116" t="s">
        <v>65</v>
      </c>
      <c r="D555" s="117">
        <v>14</v>
      </c>
      <c r="E555" s="118" t="s">
        <v>18</v>
      </c>
      <c r="F555" s="116" t="s">
        <v>3</v>
      </c>
      <c r="G555" s="116"/>
      <c r="H555" s="116"/>
      <c r="I555" s="114"/>
      <c r="J555" s="31"/>
      <c r="K555" s="31"/>
    </row>
    <row r="556" spans="1:11" x14ac:dyDescent="0.2">
      <c r="A556" s="115"/>
      <c r="B556" s="116"/>
      <c r="C556" s="116" t="s">
        <v>65</v>
      </c>
      <c r="D556" s="117">
        <v>14</v>
      </c>
      <c r="E556" s="118" t="s">
        <v>39</v>
      </c>
      <c r="F556" s="116" t="s">
        <v>3</v>
      </c>
      <c r="G556" s="116"/>
      <c r="H556" s="116"/>
      <c r="I556" s="114"/>
      <c r="J556" s="31"/>
      <c r="K556" s="31"/>
    </row>
    <row r="557" spans="1:11" x14ac:dyDescent="0.2">
      <c r="A557" s="115"/>
      <c r="B557" s="116"/>
      <c r="C557" s="116" t="s">
        <v>65</v>
      </c>
      <c r="D557" s="117">
        <v>14</v>
      </c>
      <c r="E557" s="118" t="s">
        <v>153</v>
      </c>
      <c r="F557" s="116" t="s">
        <v>3</v>
      </c>
      <c r="G557" s="116"/>
      <c r="H557" s="116"/>
      <c r="I557" s="114"/>
      <c r="J557" s="31"/>
      <c r="K557" s="31"/>
    </row>
    <row r="558" spans="1:11" x14ac:dyDescent="0.2">
      <c r="A558" s="115"/>
      <c r="B558" s="116"/>
      <c r="C558" s="116" t="s">
        <v>65</v>
      </c>
      <c r="D558" s="117">
        <v>14</v>
      </c>
      <c r="E558" s="118" t="s">
        <v>155</v>
      </c>
      <c r="F558" s="116" t="s">
        <v>3</v>
      </c>
      <c r="G558" s="116"/>
      <c r="H558" s="116"/>
      <c r="I558" s="114"/>
      <c r="J558" s="31"/>
      <c r="K558" s="31"/>
    </row>
    <row r="559" spans="1:11" x14ac:dyDescent="0.2">
      <c r="A559" s="115"/>
      <c r="B559" s="116"/>
      <c r="C559" s="116" t="s">
        <v>154</v>
      </c>
      <c r="D559" s="117">
        <v>14</v>
      </c>
      <c r="E559" s="118" t="s">
        <v>155</v>
      </c>
      <c r="F559" s="116" t="s">
        <v>3</v>
      </c>
      <c r="G559" s="116"/>
      <c r="H559" s="116"/>
      <c r="I559" s="114"/>
      <c r="J559" s="31"/>
      <c r="K559" s="31"/>
    </row>
    <row r="560" spans="1:11" x14ac:dyDescent="0.2">
      <c r="E560" s="71"/>
    </row>
    <row r="561" spans="1:11" x14ac:dyDescent="0.2">
      <c r="A561" s="3"/>
    </row>
    <row r="562" spans="1:11" x14ac:dyDescent="0.2">
      <c r="B562" s="4"/>
      <c r="C562" s="4" t="s">
        <v>130</v>
      </c>
    </row>
    <row r="563" spans="1:11" x14ac:dyDescent="0.2">
      <c r="B563" s="4"/>
      <c r="C563" s="4" t="s">
        <v>131</v>
      </c>
    </row>
    <row r="564" spans="1:11" x14ac:dyDescent="0.2">
      <c r="B564" s="4"/>
      <c r="C564" s="4" t="s">
        <v>132</v>
      </c>
    </row>
    <row r="565" spans="1:11" x14ac:dyDescent="0.2">
      <c r="B565" s="4"/>
      <c r="C565" s="4" t="s">
        <v>184</v>
      </c>
    </row>
    <row r="566" spans="1:11" x14ac:dyDescent="0.2">
      <c r="B566" s="4"/>
      <c r="C566" s="4" t="s">
        <v>183</v>
      </c>
    </row>
    <row r="567" spans="1:11" x14ac:dyDescent="0.2">
      <c r="B567" s="4"/>
      <c r="C567" s="30" t="s">
        <v>133</v>
      </c>
    </row>
    <row r="568" spans="1:11" x14ac:dyDescent="0.2">
      <c r="A568" s="1"/>
      <c r="B568" s="1"/>
      <c r="C568" s="16"/>
      <c r="D568" s="1"/>
      <c r="E568" s="1" t="s">
        <v>112</v>
      </c>
      <c r="F568" s="1"/>
      <c r="G568" s="1"/>
      <c r="H568" s="1"/>
      <c r="I568" s="92"/>
      <c r="J568" s="57"/>
      <c r="K568" s="57"/>
    </row>
    <row r="569" spans="1:11" x14ac:dyDescent="0.2">
      <c r="A569" s="1"/>
      <c r="B569" s="1"/>
      <c r="C569" s="16"/>
      <c r="D569" s="1"/>
      <c r="E569" s="1"/>
      <c r="F569" s="1"/>
      <c r="G569" s="1"/>
      <c r="H569" s="1"/>
      <c r="I569" s="92"/>
      <c r="J569" s="57"/>
      <c r="K569" s="57"/>
    </row>
    <row r="570" spans="1:11" x14ac:dyDescent="0.2">
      <c r="A570" s="1"/>
      <c r="B570" s="1"/>
      <c r="C570" s="16"/>
      <c r="D570" s="1"/>
      <c r="E570" s="1"/>
      <c r="F570" s="1"/>
      <c r="G570" s="1"/>
      <c r="H570" s="1"/>
      <c r="I570" s="92"/>
      <c r="J570" s="57"/>
      <c r="K570" s="57"/>
    </row>
    <row r="571" spans="1:11" x14ac:dyDescent="0.2">
      <c r="C571" s="4" t="s">
        <v>83</v>
      </c>
    </row>
    <row r="572" spans="1:11" x14ac:dyDescent="0.2">
      <c r="C572" s="2" t="s">
        <v>74</v>
      </c>
    </row>
    <row r="573" spans="1:11" x14ac:dyDescent="0.2">
      <c r="C573" s="2" t="s">
        <v>75</v>
      </c>
    </row>
    <row r="574" spans="1:11" x14ac:dyDescent="0.2">
      <c r="C574" s="2" t="s">
        <v>76</v>
      </c>
    </row>
    <row r="575" spans="1:11" x14ac:dyDescent="0.2">
      <c r="C575" s="2" t="s">
        <v>77</v>
      </c>
    </row>
    <row r="576" spans="1:11" x14ac:dyDescent="0.2">
      <c r="C576" s="2" t="s">
        <v>78</v>
      </c>
    </row>
    <row r="577" spans="3:3" x14ac:dyDescent="0.2">
      <c r="C577" s="2" t="s">
        <v>84</v>
      </c>
    </row>
    <row r="578" spans="3:3" x14ac:dyDescent="0.2">
      <c r="C578" s="2" t="s">
        <v>79</v>
      </c>
    </row>
    <row r="579" spans="3:3" x14ac:dyDescent="0.2">
      <c r="C579" s="2" t="s">
        <v>80</v>
      </c>
    </row>
    <row r="580" spans="3:3" x14ac:dyDescent="0.2">
      <c r="C580" s="2" t="s">
        <v>81</v>
      </c>
    </row>
    <row r="581" spans="3:3" x14ac:dyDescent="0.2">
      <c r="C581" s="2" t="s">
        <v>82</v>
      </c>
    </row>
  </sheetData>
  <mergeCells count="4">
    <mergeCell ref="A1:I1"/>
    <mergeCell ref="A2:I2"/>
    <mergeCell ref="A3:I3"/>
    <mergeCell ref="A4:I4"/>
  </mergeCells>
  <hyperlinks>
    <hyperlink ref="C567" r:id="rId1" xr:uid="{00000000-0004-0000-0100-000000000000}"/>
  </hyperlinks>
  <pageMargins left="0.25" right="0.25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Voorraadlijst</vt:lpstr>
      <vt:lpstr>Assortiment</vt:lpstr>
      <vt:lpstr>Voorraadlijst!Afdruktitels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Niels van Strien</cp:lastModifiedBy>
  <cp:lastPrinted>2022-09-27T09:20:30Z</cp:lastPrinted>
  <dcterms:created xsi:type="dcterms:W3CDTF">2017-09-30T09:20:32Z</dcterms:created>
  <dcterms:modified xsi:type="dcterms:W3CDTF">2022-10-05T12:39:44Z</dcterms:modified>
</cp:coreProperties>
</file>